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8695" windowHeight="12540" tabRatio="703"/>
  </bookViews>
  <sheets>
    <sheet name="прил.2" sheetId="2" r:id="rId1"/>
    <sheet name="Лист1" sheetId="9" r:id="rId2"/>
  </sheets>
  <definedNames>
    <definedName name="_xlnm.Print_Area" localSheetId="0">прил.2!$A$1:$AD$124</definedName>
  </definedNames>
  <calcPr calcId="125725"/>
</workbook>
</file>

<file path=xl/calcChain.xml><?xml version="1.0" encoding="utf-8"?>
<calcChain xmlns="http://schemas.openxmlformats.org/spreadsheetml/2006/main">
  <c r="R109" i="2"/>
  <c r="Q109"/>
  <c r="R99"/>
  <c r="Q99"/>
  <c r="R94"/>
  <c r="Q94"/>
  <c r="R93"/>
  <c r="Q93"/>
  <c r="R92"/>
  <c r="Q92"/>
  <c r="R91"/>
  <c r="Q91"/>
  <c r="R79"/>
  <c r="Q79"/>
  <c r="R78"/>
  <c r="R88"/>
  <c r="R118"/>
  <c r="Q78"/>
  <c r="Q73"/>
  <c r="R77"/>
  <c r="R87"/>
  <c r="R117"/>
  <c r="R76"/>
  <c r="R86"/>
  <c r="R116"/>
  <c r="Q76"/>
  <c r="Q71"/>
  <c r="R75"/>
  <c r="R74"/>
  <c r="Q75"/>
  <c r="R73"/>
  <c r="R72"/>
  <c r="R71"/>
  <c r="R70"/>
  <c r="Q70"/>
  <c r="R69"/>
  <c r="R64"/>
  <c r="Q64"/>
  <c r="R63"/>
  <c r="Q63"/>
  <c r="R62"/>
  <c r="Q62"/>
  <c r="Q57"/>
  <c r="R61"/>
  <c r="Q61"/>
  <c r="R60"/>
  <c r="Q60"/>
  <c r="Q59"/>
  <c r="R59"/>
  <c r="R58"/>
  <c r="Q58"/>
  <c r="R57"/>
  <c r="R56"/>
  <c r="Q56"/>
  <c r="R55"/>
  <c r="R42"/>
  <c r="Q42"/>
  <c r="R41"/>
  <c r="Q41"/>
  <c r="R40"/>
  <c r="Q40"/>
  <c r="Q35"/>
  <c r="Q50"/>
  <c r="Q122"/>
  <c r="R39"/>
  <c r="Q39"/>
  <c r="R38"/>
  <c r="R37"/>
  <c r="Q38"/>
  <c r="Q37"/>
  <c r="R36"/>
  <c r="R51"/>
  <c r="R123"/>
  <c r="Q36"/>
  <c r="R35"/>
  <c r="R50"/>
  <c r="R122"/>
  <c r="R34"/>
  <c r="R49"/>
  <c r="R121"/>
  <c r="Q34"/>
  <c r="R27"/>
  <c r="Q27"/>
  <c r="R26"/>
  <c r="Q26"/>
  <c r="Q21"/>
  <c r="R25"/>
  <c r="Q25"/>
  <c r="R24"/>
  <c r="Q24"/>
  <c r="Q19"/>
  <c r="R23"/>
  <c r="Q23"/>
  <c r="R22"/>
  <c r="R17"/>
  <c r="Q22"/>
  <c r="Q17"/>
  <c r="R21"/>
  <c r="R20"/>
  <c r="Q20"/>
  <c r="R19"/>
  <c r="R18"/>
  <c r="Q18"/>
  <c r="P23"/>
  <c r="P18"/>
  <c r="P24"/>
  <c r="P19"/>
  <c r="P25"/>
  <c r="P20"/>
  <c r="P26"/>
  <c r="P21"/>
  <c r="P27"/>
  <c r="P38"/>
  <c r="P33"/>
  <c r="P39"/>
  <c r="P34"/>
  <c r="P40"/>
  <c r="P35"/>
  <c r="P41"/>
  <c r="P36"/>
  <c r="P42"/>
  <c r="P60"/>
  <c r="P55"/>
  <c r="P61"/>
  <c r="P56"/>
  <c r="P62"/>
  <c r="P57"/>
  <c r="P63"/>
  <c r="P58"/>
  <c r="P64"/>
  <c r="P75"/>
  <c r="P70"/>
  <c r="P79"/>
  <c r="P90"/>
  <c r="P85"/>
  <c r="P91"/>
  <c r="P76"/>
  <c r="P71"/>
  <c r="P92"/>
  <c r="P77"/>
  <c r="P72"/>
  <c r="P93"/>
  <c r="P94"/>
  <c r="P99"/>
  <c r="P104"/>
  <c r="P109"/>
  <c r="U94"/>
  <c r="O109"/>
  <c r="O104"/>
  <c r="O99"/>
  <c r="O94"/>
  <c r="O93"/>
  <c r="O78"/>
  <c r="O88"/>
  <c r="O92"/>
  <c r="O91"/>
  <c r="O76"/>
  <c r="O71"/>
  <c r="O90"/>
  <c r="O85"/>
  <c r="O79"/>
  <c r="O77"/>
  <c r="O72"/>
  <c r="O75"/>
  <c r="O70"/>
  <c r="O64"/>
  <c r="O63"/>
  <c r="O58"/>
  <c r="O62"/>
  <c r="O57"/>
  <c r="O61"/>
  <c r="O56"/>
  <c r="O60"/>
  <c r="O42"/>
  <c r="O41"/>
  <c r="O36"/>
  <c r="O40"/>
  <c r="O35"/>
  <c r="O39"/>
  <c r="O34"/>
  <c r="O38"/>
  <c r="O33"/>
  <c r="O27"/>
  <c r="O26"/>
  <c r="O21"/>
  <c r="O25"/>
  <c r="O20"/>
  <c r="O24"/>
  <c r="O19"/>
  <c r="O23"/>
  <c r="N93"/>
  <c r="N92"/>
  <c r="N77"/>
  <c r="N91"/>
  <c r="N90"/>
  <c r="N85"/>
  <c r="M93"/>
  <c r="M78"/>
  <c r="M73"/>
  <c r="M92"/>
  <c r="M91"/>
  <c r="M76"/>
  <c r="M90"/>
  <c r="M85"/>
  <c r="M109"/>
  <c r="J113"/>
  <c r="I113"/>
  <c r="J112"/>
  <c r="I112"/>
  <c r="J111"/>
  <c r="I111"/>
  <c r="J110"/>
  <c r="I110"/>
  <c r="V109"/>
  <c r="U109"/>
  <c r="N109"/>
  <c r="L109"/>
  <c r="K109"/>
  <c r="N75"/>
  <c r="N70"/>
  <c r="M75"/>
  <c r="M70"/>
  <c r="L78"/>
  <c r="L73"/>
  <c r="K78"/>
  <c r="L77"/>
  <c r="L72"/>
  <c r="K77"/>
  <c r="K72"/>
  <c r="L76"/>
  <c r="L71"/>
  <c r="K76"/>
  <c r="L75"/>
  <c r="L70"/>
  <c r="K75"/>
  <c r="J83"/>
  <c r="I83"/>
  <c r="J82"/>
  <c r="I82"/>
  <c r="J81"/>
  <c r="I81"/>
  <c r="J80"/>
  <c r="I80"/>
  <c r="V79"/>
  <c r="U79"/>
  <c r="N79"/>
  <c r="M79"/>
  <c r="L79"/>
  <c r="K79"/>
  <c r="J98"/>
  <c r="I98"/>
  <c r="J97"/>
  <c r="I97"/>
  <c r="J96"/>
  <c r="I96"/>
  <c r="J95"/>
  <c r="I95"/>
  <c r="V42"/>
  <c r="U42"/>
  <c r="I46"/>
  <c r="I41"/>
  <c r="I36"/>
  <c r="I45"/>
  <c r="I40"/>
  <c r="I35"/>
  <c r="I44"/>
  <c r="I39"/>
  <c r="I34"/>
  <c r="J43"/>
  <c r="J38"/>
  <c r="J33"/>
  <c r="I43"/>
  <c r="I38"/>
  <c r="N104"/>
  <c r="M104"/>
  <c r="N99"/>
  <c r="M99"/>
  <c r="N94"/>
  <c r="M94"/>
  <c r="N78"/>
  <c r="N73"/>
  <c r="N64"/>
  <c r="M64"/>
  <c r="N63"/>
  <c r="N58"/>
  <c r="M63"/>
  <c r="M58"/>
  <c r="N62"/>
  <c r="N57"/>
  <c r="M62"/>
  <c r="M57"/>
  <c r="N61"/>
  <c r="N56"/>
  <c r="M61"/>
  <c r="M56"/>
  <c r="N60"/>
  <c r="N55"/>
  <c r="M60"/>
  <c r="M55"/>
  <c r="N42"/>
  <c r="M42"/>
  <c r="N41"/>
  <c r="N36"/>
  <c r="M41"/>
  <c r="M36"/>
  <c r="N40"/>
  <c r="N35"/>
  <c r="M40"/>
  <c r="M35"/>
  <c r="N39"/>
  <c r="N34"/>
  <c r="M39"/>
  <c r="M34"/>
  <c r="N38"/>
  <c r="M38"/>
  <c r="M33"/>
  <c r="N27"/>
  <c r="M27"/>
  <c r="N26"/>
  <c r="N21"/>
  <c r="M26"/>
  <c r="M21"/>
  <c r="N25"/>
  <c r="N20"/>
  <c r="M25"/>
  <c r="M20"/>
  <c r="N24"/>
  <c r="M24"/>
  <c r="M19"/>
  <c r="N23"/>
  <c r="N18"/>
  <c r="M23"/>
  <c r="J65"/>
  <c r="L93"/>
  <c r="J93"/>
  <c r="L92"/>
  <c r="L87"/>
  <c r="L91"/>
  <c r="J91"/>
  <c r="L90"/>
  <c r="L85"/>
  <c r="K93"/>
  <c r="I93"/>
  <c r="K92"/>
  <c r="K91"/>
  <c r="K86"/>
  <c r="K90"/>
  <c r="J108"/>
  <c r="I108"/>
  <c r="J107"/>
  <c r="I107"/>
  <c r="J106"/>
  <c r="I106"/>
  <c r="J105"/>
  <c r="I105"/>
  <c r="V104"/>
  <c r="U104"/>
  <c r="L104"/>
  <c r="K104"/>
  <c r="J103"/>
  <c r="I103"/>
  <c r="J102"/>
  <c r="I102"/>
  <c r="J101"/>
  <c r="I101"/>
  <c r="J100"/>
  <c r="I100"/>
  <c r="V99"/>
  <c r="U99"/>
  <c r="L99"/>
  <c r="K99"/>
  <c r="V94"/>
  <c r="L94"/>
  <c r="K94"/>
  <c r="J68"/>
  <c r="J63"/>
  <c r="J58"/>
  <c r="I68"/>
  <c r="I63"/>
  <c r="I58"/>
  <c r="J67"/>
  <c r="J62"/>
  <c r="J57"/>
  <c r="I67"/>
  <c r="I62"/>
  <c r="I57"/>
  <c r="J66"/>
  <c r="J61"/>
  <c r="J56"/>
  <c r="I66"/>
  <c r="I65"/>
  <c r="I60"/>
  <c r="I55"/>
  <c r="V64"/>
  <c r="U64"/>
  <c r="L64"/>
  <c r="K64"/>
  <c r="L63"/>
  <c r="L58"/>
  <c r="K63"/>
  <c r="K58"/>
  <c r="L62"/>
  <c r="L57"/>
  <c r="K62"/>
  <c r="K57"/>
  <c r="L61"/>
  <c r="L56"/>
  <c r="K61"/>
  <c r="K56"/>
  <c r="L60"/>
  <c r="L55"/>
  <c r="K60"/>
  <c r="K55"/>
  <c r="L41"/>
  <c r="L36"/>
  <c r="K41"/>
  <c r="K36"/>
  <c r="L40"/>
  <c r="L35"/>
  <c r="K40"/>
  <c r="K35"/>
  <c r="L39"/>
  <c r="L34"/>
  <c r="K39"/>
  <c r="K34"/>
  <c r="L38"/>
  <c r="L33"/>
  <c r="K38"/>
  <c r="K33"/>
  <c r="L26"/>
  <c r="L21"/>
  <c r="K26"/>
  <c r="K21"/>
  <c r="K51"/>
  <c r="K123"/>
  <c r="L25"/>
  <c r="L20"/>
  <c r="L50"/>
  <c r="L122"/>
  <c r="K25"/>
  <c r="K20"/>
  <c r="L24"/>
  <c r="L19"/>
  <c r="K24"/>
  <c r="K19"/>
  <c r="L23"/>
  <c r="L18"/>
  <c r="K23"/>
  <c r="K18"/>
  <c r="V27"/>
  <c r="U27"/>
  <c r="J46"/>
  <c r="J41"/>
  <c r="J36"/>
  <c r="J45"/>
  <c r="J40"/>
  <c r="J35"/>
  <c r="J44"/>
  <c r="J39"/>
  <c r="J34"/>
  <c r="L42"/>
  <c r="K42"/>
  <c r="L27"/>
  <c r="J31"/>
  <c r="J26"/>
  <c r="J21"/>
  <c r="I31"/>
  <c r="I26"/>
  <c r="I21"/>
  <c r="J30"/>
  <c r="J25"/>
  <c r="J20"/>
  <c r="I30"/>
  <c r="I25"/>
  <c r="I20"/>
  <c r="J29"/>
  <c r="J24"/>
  <c r="J19"/>
  <c r="I29"/>
  <c r="I24"/>
  <c r="I19"/>
  <c r="J28"/>
  <c r="J23"/>
  <c r="J18"/>
  <c r="I28"/>
  <c r="K27"/>
  <c r="N76"/>
  <c r="N71"/>
  <c r="R33"/>
  <c r="Q51"/>
  <c r="Q123"/>
  <c r="Q49"/>
  <c r="Q121"/>
  <c r="Q86"/>
  <c r="Q116"/>
  <c r="Q88"/>
  <c r="Q118"/>
  <c r="Q33"/>
  <c r="Q55"/>
  <c r="Q54"/>
  <c r="Q77"/>
  <c r="Q87"/>
  <c r="N51"/>
  <c r="N123"/>
  <c r="N37"/>
  <c r="L86"/>
  <c r="J77"/>
  <c r="J72"/>
  <c r="I109"/>
  <c r="N88"/>
  <c r="N118"/>
  <c r="N86"/>
  <c r="N116"/>
  <c r="I27"/>
  <c r="J99"/>
  <c r="M89"/>
  <c r="L115"/>
  <c r="L89"/>
  <c r="M77"/>
  <c r="M87"/>
  <c r="I79"/>
  <c r="K70"/>
  <c r="L88"/>
  <c r="L118"/>
  <c r="P51"/>
  <c r="P123"/>
  <c r="P49"/>
  <c r="P121"/>
  <c r="P115"/>
  <c r="P32"/>
  <c r="P50"/>
  <c r="P122"/>
  <c r="L32"/>
  <c r="I51"/>
  <c r="I123"/>
  <c r="P89"/>
  <c r="I75"/>
  <c r="I70"/>
  <c r="N89"/>
  <c r="I91"/>
  <c r="K48"/>
  <c r="L117"/>
  <c r="I94"/>
  <c r="P86"/>
  <c r="P116"/>
  <c r="P78"/>
  <c r="P73"/>
  <c r="P69"/>
  <c r="P48"/>
  <c r="J90"/>
  <c r="I49"/>
  <c r="I121"/>
  <c r="O51"/>
  <c r="O123"/>
  <c r="O59"/>
  <c r="O86"/>
  <c r="O116"/>
  <c r="P87"/>
  <c r="P117"/>
  <c r="P59"/>
  <c r="P37"/>
  <c r="J49"/>
  <c r="J121"/>
  <c r="K59"/>
  <c r="K85"/>
  <c r="K115"/>
  <c r="M54"/>
  <c r="I77"/>
  <c r="I72"/>
  <c r="O37"/>
  <c r="P22"/>
  <c r="P17"/>
  <c r="N87"/>
  <c r="N117"/>
  <c r="N72"/>
  <c r="N69"/>
  <c r="M50"/>
  <c r="M122"/>
  <c r="M71"/>
  <c r="M86"/>
  <c r="N115"/>
  <c r="J76"/>
  <c r="M37"/>
  <c r="J37"/>
  <c r="I90"/>
  <c r="L116"/>
  <c r="L37"/>
  <c r="L59"/>
  <c r="J104"/>
  <c r="I37"/>
  <c r="J78"/>
  <c r="J88"/>
  <c r="J118"/>
  <c r="J79"/>
  <c r="O50"/>
  <c r="O122"/>
  <c r="O55"/>
  <c r="O54"/>
  <c r="O73"/>
  <c r="O118"/>
  <c r="O87"/>
  <c r="O117"/>
  <c r="K54"/>
  <c r="L74"/>
  <c r="J74"/>
  <c r="M88"/>
  <c r="M118"/>
  <c r="J42"/>
  <c r="J109"/>
  <c r="O74"/>
  <c r="O89"/>
  <c r="O49"/>
  <c r="O121"/>
  <c r="N59"/>
  <c r="J92"/>
  <c r="J50"/>
  <c r="J122"/>
  <c r="M49"/>
  <c r="M121"/>
  <c r="M115"/>
  <c r="K50"/>
  <c r="K122"/>
  <c r="K32"/>
  <c r="I50"/>
  <c r="I122"/>
  <c r="K49"/>
  <c r="K121"/>
  <c r="I61"/>
  <c r="I64"/>
  <c r="M22"/>
  <c r="M17"/>
  <c r="M18"/>
  <c r="M48"/>
  <c r="I33"/>
  <c r="I42"/>
  <c r="J48"/>
  <c r="J32"/>
  <c r="L49"/>
  <c r="L121"/>
  <c r="K116"/>
  <c r="K73"/>
  <c r="I78"/>
  <c r="I73"/>
  <c r="J27"/>
  <c r="J51"/>
  <c r="J123"/>
  <c r="O32"/>
  <c r="O115"/>
  <c r="L48"/>
  <c r="L120"/>
  <c r="N74"/>
  <c r="K89"/>
  <c r="I23"/>
  <c r="K22"/>
  <c r="K17"/>
  <c r="J64"/>
  <c r="J60"/>
  <c r="N19"/>
  <c r="N49"/>
  <c r="N121"/>
  <c r="N22"/>
  <c r="N17"/>
  <c r="M32"/>
  <c r="L51"/>
  <c r="L123"/>
  <c r="J22"/>
  <c r="J17"/>
  <c r="K74"/>
  <c r="I74"/>
  <c r="J75"/>
  <c r="L22"/>
  <c r="L17"/>
  <c r="K37"/>
  <c r="K88"/>
  <c r="K118"/>
  <c r="I76"/>
  <c r="K71"/>
  <c r="I92"/>
  <c r="K87"/>
  <c r="K117"/>
  <c r="N50"/>
  <c r="N122"/>
  <c r="J94"/>
  <c r="L69"/>
  <c r="I99"/>
  <c r="I104"/>
  <c r="M51"/>
  <c r="M123"/>
  <c r="O22"/>
  <c r="O17"/>
  <c r="O18"/>
  <c r="O48"/>
  <c r="N33"/>
  <c r="M59"/>
  <c r="R48"/>
  <c r="R32"/>
  <c r="Q48"/>
  <c r="Q47"/>
  <c r="Q32"/>
  <c r="Q72"/>
  <c r="Q69"/>
  <c r="Q74"/>
  <c r="J87"/>
  <c r="J117"/>
  <c r="L84"/>
  <c r="L54"/>
  <c r="P54"/>
  <c r="I89"/>
  <c r="L114"/>
  <c r="M72"/>
  <c r="M69"/>
  <c r="M74"/>
  <c r="N114"/>
  <c r="O47"/>
  <c r="I87"/>
  <c r="I117"/>
  <c r="I85"/>
  <c r="I115"/>
  <c r="J89"/>
  <c r="K120"/>
  <c r="K69"/>
  <c r="N54"/>
  <c r="P47"/>
  <c r="P120"/>
  <c r="P119"/>
  <c r="N84"/>
  <c r="I71"/>
  <c r="I69"/>
  <c r="O84"/>
  <c r="M116"/>
  <c r="P74"/>
  <c r="P88"/>
  <c r="P118"/>
  <c r="P114"/>
  <c r="L119"/>
  <c r="M84"/>
  <c r="O69"/>
  <c r="J86"/>
  <c r="J116"/>
  <c r="J71"/>
  <c r="J73"/>
  <c r="K114"/>
  <c r="J47"/>
  <c r="I32"/>
  <c r="K119"/>
  <c r="I88"/>
  <c r="I118"/>
  <c r="M117"/>
  <c r="K47"/>
  <c r="N48"/>
  <c r="N32"/>
  <c r="J55"/>
  <c r="J59"/>
  <c r="I18"/>
  <c r="I48"/>
  <c r="I47"/>
  <c r="I22"/>
  <c r="I17"/>
  <c r="L47"/>
  <c r="J70"/>
  <c r="J85"/>
  <c r="O120"/>
  <c r="O119"/>
  <c r="O114"/>
  <c r="K84"/>
  <c r="M120"/>
  <c r="M119"/>
  <c r="M47"/>
  <c r="I56"/>
  <c r="I59"/>
  <c r="I86"/>
  <c r="R47"/>
  <c r="J69"/>
  <c r="Q117"/>
  <c r="I54"/>
  <c r="J54"/>
  <c r="M114"/>
  <c r="P84"/>
  <c r="J115"/>
  <c r="J84"/>
  <c r="I116"/>
  <c r="I114"/>
  <c r="I120"/>
  <c r="I119"/>
  <c r="N47"/>
  <c r="N120"/>
  <c r="N119"/>
  <c r="I84"/>
  <c r="J120"/>
  <c r="J119"/>
  <c r="J114"/>
  <c r="Q90"/>
  <c r="Q85"/>
  <c r="R90"/>
  <c r="R89"/>
  <c r="R54"/>
  <c r="Q104"/>
  <c r="R104"/>
  <c r="Q84"/>
  <c r="Q115"/>
  <c r="Q89"/>
  <c r="R85"/>
  <c r="R84"/>
  <c r="R115"/>
  <c r="Q114"/>
  <c r="Q120"/>
  <c r="Q119"/>
  <c r="R120"/>
  <c r="R119"/>
  <c r="R114"/>
</calcChain>
</file>

<file path=xl/sharedStrings.xml><?xml version="1.0" encoding="utf-8"?>
<sst xmlns="http://schemas.openxmlformats.org/spreadsheetml/2006/main" count="393" uniqueCount="85">
  <si>
    <t>№ п/п</t>
  </si>
  <si>
    <t>Единица измерения</t>
  </si>
  <si>
    <t>ОТЧЕТ</t>
  </si>
  <si>
    <t>Наиме-нование показа-теля</t>
  </si>
  <si>
    <t>Финансовое обеспечение</t>
  </si>
  <si>
    <t>Код бюджетной классификации</t>
  </si>
  <si>
    <t>Источник</t>
  </si>
  <si>
    <t>Наименование</t>
  </si>
  <si>
    <t>Значение</t>
  </si>
  <si>
    <t>всего</t>
  </si>
  <si>
    <t>Главный распорядитель средств местного бюджета</t>
  </si>
  <si>
    <t>Целевая статья расходов</t>
  </si>
  <si>
    <t>план</t>
  </si>
  <si>
    <t>факт</t>
  </si>
  <si>
    <t>Всего, из них расходы за счет:</t>
  </si>
  <si>
    <t>x</t>
  </si>
  <si>
    <t>- переходящего остатка бюджет-ных средств (далее - источник № 4) &lt;9&gt;</t>
  </si>
  <si>
    <t>1.1</t>
  </si>
  <si>
    <t>1.1.1</t>
  </si>
  <si>
    <t>ВСЕГО по муниципальной программе</t>
  </si>
  <si>
    <t>(наименование муниципальной программы)</t>
  </si>
  <si>
    <t xml:space="preserve">о реализации муниципальной программы Азовского немецкого национального муниципального района Омской области </t>
  </si>
  <si>
    <t>1.  Налоговых и неналоговых доходов, поступлений  нецелевого характера в районный бюджет (далее-источник №1)</t>
  </si>
  <si>
    <t>2. Поступлений целевого характера из областного бюджета ( далее-Источник №2)</t>
  </si>
  <si>
    <t>3. Средств бюджетов поселений Азовского ННМР Омской области (далее-источник №3)</t>
  </si>
  <si>
    <t xml:space="preserve">источника № 1 </t>
  </si>
  <si>
    <t>источника № 3</t>
  </si>
  <si>
    <t>источника № 4</t>
  </si>
  <si>
    <t>2.1</t>
  </si>
  <si>
    <t>2.1.1</t>
  </si>
  <si>
    <t xml:space="preserve">Итого по подпрограмме 1 </t>
  </si>
  <si>
    <t>источника № 2</t>
  </si>
  <si>
    <t xml:space="preserve"> </t>
  </si>
  <si>
    <t>1</t>
  </si>
  <si>
    <t>10010</t>
  </si>
  <si>
    <t>%</t>
  </si>
  <si>
    <t xml:space="preserve">«Создание условий для обеспечения  безопасности жизнедеятельности населения, укрепления законности и правопорядка на территории Азовского немецкого национального муниципального района Омской области» </t>
  </si>
  <si>
    <t xml:space="preserve">Цель муниципальной программы: Совершенствование и оптимизация структуры и возможностей системы, обеспечивающей безопасную жизнедеятельность  населения  Азовского немецкого национального муниципального района Омской области </t>
  </si>
  <si>
    <t>Задача 1: Сокращение количества пострадавших в чрезвычайных ситуациях и предотвращение экономического ущерба от чрезвычайных ситуаций</t>
  </si>
  <si>
    <t>Подпрограмма 1.  «Снижение рисков возникновения чрезвычайных ситуаций , выполнение мероприятий гражданской обороны на территории Азовского немецкого национального муниципального района Омской области»</t>
  </si>
  <si>
    <t>Цель подпрограммы 1. Повышение качества и результативности мер по обеспечению общественной безопасности  населения  Азовского немецкого национального муниципального района Омской области</t>
  </si>
  <si>
    <t>Задача 1 подпрограммы Повышение состояния защищенности населения и имущества от пожаров на территории Азовского немецкого национального муниципального района Омской области.</t>
  </si>
  <si>
    <t>Основное мероприятие 1 -  Пожарная безопасность Азовского немецкого национального муниципального района Омской области</t>
  </si>
  <si>
    <t>Мероприятие 1 -  Обеспечение пожарной безопасности</t>
  </si>
  <si>
    <t>Доля учреждений, зданий муниципальной собственности, получивших положительные заключения надзорных органов</t>
  </si>
  <si>
    <t xml:space="preserve">Задача 2: Обеспечение предупреждения и защиты населения от чрезвычайных ситуаций  и совершенствование гражданской обороны     </t>
  </si>
  <si>
    <t>Основное мероприятие 2 -  Предупреждение и ликвидация последствий чрезвычайных ситуаций и стихийных бедствий природного и техногенного характера и совершенствование гражданской обороны</t>
  </si>
  <si>
    <t>Мероприятие 1: Проведение мероприятий по предупреждению и защите населения от чрезвычайных ситуаций в условиях военного и мирного времени</t>
  </si>
  <si>
    <t>Количество проведенных мероприятий по предупреждению чрезвычайных ситуаций и стихийных бедствий природного и техногенного характера и совершенствованию гражданской обороны</t>
  </si>
  <si>
    <t>Итого по подпрограмме 2</t>
  </si>
  <si>
    <t xml:space="preserve">Подпрограмма 2.  «Обеспечение общественной безопасности,  профилактика наркомании, противодействие экстремизму и терроризму» </t>
  </si>
  <si>
    <t>Цель  подпрограммы 2. Совершенствование системы профилактической работы, направленной на предупреждение правонарушений, асоциального поведения, актов терроризма и экстремизма в Азовском немецком национальном муниципальном районе Омской области</t>
  </si>
  <si>
    <t xml:space="preserve">Задача 1 подпрограммы:  Совершенствование системы общественного воздействия на причины и условия развития наркомании на территории  Азовского немецкого национального муниципального района Омской области.
</t>
  </si>
  <si>
    <t>Основное мероприятие 1. Профилактика  наркомании на территории Азовского немецкого национального муниципального района Омской области</t>
  </si>
  <si>
    <t>Мероприятие 1. Проведение мероприятий по профилактике  наркомании</t>
  </si>
  <si>
    <t>Доля правонарушений среди несовершеннолетних в общем числе правонарушений</t>
  </si>
  <si>
    <t>Задача 2: Совершенствование социальной профилактики и предупреждение экстремизма и терроризма в Анемецкого национального муниципального района Омской области.</t>
  </si>
  <si>
    <t>Основное мероприятие 2: Предупреждение терроризма и экстремизма на территории Азовского немецкого национального муниципального района Омской области</t>
  </si>
  <si>
    <t>Мероприятие 1: Установление видеонаблюдения и видеорегистраторов в муниципальных учреждениях</t>
  </si>
  <si>
    <t>Мероприятие 2: Общие организационные меры по предупреждению экстремизма и терроризма в Азовском немецком национальном муниципальном районе Омской области</t>
  </si>
  <si>
    <t>Мероприятие 3: Изготовление и распространение информационно-методических материалов и социальной рекламы, направленной на обеспечение общественной безопасности населения Азовского немецкого национального муниципального района Омской области</t>
  </si>
  <si>
    <t xml:space="preserve">Степень оснащенности системами видеонаблюдения и видеорегистрации муниципальных учреждений Азовского немецкого национального муниципального района Омской области </t>
  </si>
  <si>
    <t>Доля информированности населения по вопросам противодействия терроризму и экстремизму</t>
  </si>
  <si>
    <t>Степень реализации мероприятия</t>
  </si>
  <si>
    <t>2.2</t>
  </si>
  <si>
    <t>2.3</t>
  </si>
  <si>
    <t>2.4</t>
  </si>
  <si>
    <t>Объем (рублей)</t>
  </si>
  <si>
    <t xml:space="preserve">всего </t>
  </si>
  <si>
    <t>26</t>
  </si>
  <si>
    <t>2</t>
  </si>
  <si>
    <t>02</t>
  </si>
  <si>
    <t>10030</t>
  </si>
  <si>
    <t>1.  налоговых и неналоговых доходов, поступлений в местный бюджет нецелевого характера (далее - источник № 1)</t>
  </si>
  <si>
    <t>2. поступлений в местный бюджет целевого характера (далее - источник № 2)</t>
  </si>
  <si>
    <t xml:space="preserve">3. иных источников финансирования, предусмотренных законодательством (далее - источник № 3) </t>
  </si>
  <si>
    <t>4. переходящего остатка бюджетных средств (далее - источник № 4)</t>
  </si>
  <si>
    <t>Основное мероприятие 1: Профилактика  наркомании на территории Азовского немецкого национального муниципального района Омской области</t>
  </si>
  <si>
    <t>Мероприятие 1: Проведение мероприятий по профилактике  наркомании</t>
  </si>
  <si>
    <t>Задача 1: Совершенствование системы общественного воздействия на причины и условия развития наркомании на территории  Азовского немецкого национального муниципального района Омской области</t>
  </si>
  <si>
    <t>Мероприятие 4:  Содействие в социальной адаптации лиц, освобожденных от отбывания уголовного наказания</t>
  </si>
  <si>
    <t>Доля лиц, повторно совершивших преступления после особождения от отбывания уголовного наказания, в общем числе преступлений</t>
  </si>
  <si>
    <t>на 31 декабря 2023 года</t>
  </si>
  <si>
    <t xml:space="preserve">Целевой индикатор мероприятий подпрограммы </t>
  </si>
  <si>
    <t xml:space="preserve">Приложение № 2 к постановлению Администрации Азовского немецкого
национального муниципального района Омской области от 23.05.2024 № 389
</t>
  </si>
</sst>
</file>

<file path=xl/styles.xml><?xml version="1.0" encoding="utf-8"?>
<styleSheet xmlns="http://schemas.openxmlformats.org/spreadsheetml/2006/main">
  <numFmts count="4">
    <numFmt numFmtId="168" formatCode="#,##0.00\ _₽"/>
    <numFmt numFmtId="169" formatCode="00;&quot;&quot;;00"/>
    <numFmt numFmtId="170" formatCode="0;&quot;&quot;;0"/>
    <numFmt numFmtId="171" formatCode="00000;&quot;&quot;;00000"/>
  </numFmts>
  <fonts count="13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</font>
    <font>
      <b/>
      <sz val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74">
    <xf numFmtId="0" fontId="0" fillId="0" borderId="0" xfId="0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/>
    <xf numFmtId="0" fontId="8" fillId="0" borderId="1" xfId="0" applyFont="1" applyBorder="1" applyAlignment="1">
      <alignment horizontal="center" vertical="top" wrapText="1"/>
    </xf>
    <xf numFmtId="0" fontId="0" fillId="0" borderId="0" xfId="0" applyBorder="1"/>
    <xf numFmtId="0" fontId="1" fillId="0" borderId="1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top" wrapText="1"/>
    </xf>
    <xf numFmtId="0" fontId="0" fillId="0" borderId="0" xfId="0" applyAlignment="1">
      <alignment wrapText="1"/>
    </xf>
    <xf numFmtId="168" fontId="9" fillId="0" borderId="1" xfId="0" applyNumberFormat="1" applyFont="1" applyBorder="1" applyAlignment="1">
      <alignment vertical="top" wrapText="1"/>
    </xf>
    <xf numFmtId="168" fontId="9" fillId="0" borderId="2" xfId="0" applyNumberFormat="1" applyFont="1" applyBorder="1" applyAlignment="1">
      <alignment vertical="top" wrapText="1"/>
    </xf>
    <xf numFmtId="0" fontId="5" fillId="0" borderId="0" xfId="1" applyFont="1" applyFill="1" applyBorder="1" applyAlignment="1" applyProtection="1">
      <alignment vertical="center" wrapText="1"/>
    </xf>
    <xf numFmtId="169" fontId="4" fillId="0" borderId="3" xfId="0" applyNumberFormat="1" applyFont="1" applyFill="1" applyBorder="1" applyAlignment="1" applyProtection="1">
      <alignment horizontal="left" vertical="center"/>
      <protection hidden="1"/>
    </xf>
    <xf numFmtId="170" fontId="4" fillId="0" borderId="3" xfId="0" applyNumberFormat="1" applyFont="1" applyFill="1" applyBorder="1" applyAlignment="1" applyProtection="1">
      <alignment horizontal="left" vertical="center"/>
      <protection hidden="1"/>
    </xf>
    <xf numFmtId="171" fontId="4" fillId="0" borderId="3" xfId="0" applyNumberFormat="1" applyFont="1" applyFill="1" applyBorder="1" applyAlignment="1" applyProtection="1">
      <alignment horizontal="left" vertical="center"/>
      <protection hidden="1"/>
    </xf>
    <xf numFmtId="0" fontId="7" fillId="0" borderId="0" xfId="0" applyFont="1" applyAlignment="1">
      <alignment horizontal="center"/>
    </xf>
    <xf numFmtId="168" fontId="9" fillId="0" borderId="1" xfId="0" applyNumberFormat="1" applyFont="1" applyFill="1" applyBorder="1" applyAlignment="1">
      <alignment vertical="top" wrapText="1"/>
    </xf>
    <xf numFmtId="0" fontId="0" fillId="0" borderId="0" xfId="0" applyFill="1"/>
    <xf numFmtId="0" fontId="1" fillId="0" borderId="2" xfId="0" applyFont="1" applyFill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10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11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9" xfId="0" applyNumberFormat="1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5" xfId="0" applyNumberFormat="1" applyFont="1" applyFill="1" applyBorder="1" applyAlignment="1">
      <alignment horizontal="center" vertical="top" wrapText="1"/>
    </xf>
    <xf numFmtId="49" fontId="1" fillId="0" borderId="16" xfId="0" applyNumberFormat="1" applyFont="1" applyFill="1" applyBorder="1" applyAlignment="1">
      <alignment horizontal="center" vertical="top" wrapText="1"/>
    </xf>
    <xf numFmtId="49" fontId="1" fillId="0" borderId="17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9" fontId="1" fillId="2" borderId="18" xfId="0" applyNumberFormat="1" applyFont="1" applyFill="1" applyBorder="1" applyAlignment="1">
      <alignment horizontal="center" vertical="top" wrapText="1"/>
    </xf>
    <xf numFmtId="49" fontId="1" fillId="2" borderId="10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1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/>
    <xf numFmtId="0" fontId="3" fillId="0" borderId="11" xfId="0" applyFont="1" applyFill="1" applyBorder="1" applyAlignment="1"/>
    <xf numFmtId="0" fontId="3" fillId="0" borderId="13" xfId="0" applyFont="1" applyFill="1" applyBorder="1" applyAlignment="1"/>
    <xf numFmtId="0" fontId="3" fillId="0" borderId="14" xfId="0" applyFont="1" applyFill="1" applyBorder="1" applyAlignment="1"/>
    <xf numFmtId="0" fontId="0" fillId="0" borderId="1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12" fillId="0" borderId="8" xfId="0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9" fillId="0" borderId="1" xfId="0" applyFont="1" applyBorder="1" applyAlignment="1">
      <alignment horizont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129"/>
  <sheetViews>
    <sheetView tabSelected="1" view="pageBreakPreview" zoomScale="80" zoomScaleNormal="80" zoomScaleSheetLayoutView="80" workbookViewId="0">
      <selection activeCell="B2" sqref="B2:W2"/>
    </sheetView>
  </sheetViews>
  <sheetFormatPr defaultRowHeight="15"/>
  <cols>
    <col min="1" max="1" width="7.140625" customWidth="1"/>
    <col min="2" max="2" width="30.7109375" customWidth="1"/>
    <col min="3" max="3" width="9.7109375" customWidth="1"/>
    <col min="4" max="4" width="3.42578125" style="3" bestFit="1" customWidth="1"/>
    <col min="5" max="5" width="2.28515625" style="3" bestFit="1" customWidth="1"/>
    <col min="6" max="6" width="3" style="3" bestFit="1" customWidth="1"/>
    <col min="7" max="7" width="5.7109375" bestFit="1" customWidth="1"/>
    <col min="8" max="8" width="17.140625" customWidth="1"/>
    <col min="9" max="9" width="11.5703125" customWidth="1"/>
    <col min="10" max="10" width="12.28515625" customWidth="1"/>
    <col min="11" max="11" width="11.85546875" customWidth="1"/>
    <col min="12" max="12" width="12" customWidth="1"/>
    <col min="13" max="13" width="12.42578125" style="3" customWidth="1"/>
    <col min="14" max="14" width="12" style="3" customWidth="1"/>
    <col min="15" max="15" width="12.42578125" style="3" customWidth="1"/>
    <col min="16" max="16" width="12" style="3" bestFit="1" customWidth="1"/>
    <col min="17" max="17" width="12.42578125" style="3" customWidth="1"/>
    <col min="18" max="18" width="12" style="3" bestFit="1" customWidth="1"/>
    <col min="19" max="19" width="24.140625" style="3" customWidth="1"/>
    <col min="21" max="21" width="8.28515625" customWidth="1"/>
    <col min="23" max="23" width="6.85546875" customWidth="1"/>
    <col min="24" max="24" width="7.7109375" customWidth="1"/>
    <col min="25" max="25" width="7.140625" style="3" customWidth="1"/>
    <col min="26" max="26" width="7.5703125" style="3" customWidth="1"/>
    <col min="27" max="27" width="7.140625" style="3" customWidth="1"/>
    <col min="28" max="28" width="7.5703125" style="3" customWidth="1"/>
    <col min="29" max="29" width="7.140625" style="3" customWidth="1"/>
    <col min="30" max="30" width="7.5703125" style="3" customWidth="1"/>
    <col min="33" max="33" width="11.5703125" customWidth="1"/>
  </cols>
  <sheetData>
    <row r="1" spans="1:30" ht="36" customHeight="1">
      <c r="T1" s="36" t="s">
        <v>84</v>
      </c>
      <c r="U1" s="36"/>
      <c r="V1" s="36"/>
      <c r="W1" s="36"/>
      <c r="X1" s="36"/>
      <c r="Y1" s="36"/>
      <c r="Z1" s="36"/>
      <c r="AA1" s="36"/>
      <c r="AB1" s="36"/>
      <c r="AC1" s="36"/>
      <c r="AD1" s="36"/>
    </row>
    <row r="2" spans="1:30" ht="18.75">
      <c r="B2" s="72" t="s">
        <v>2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</row>
    <row r="3" spans="1:30" ht="18.75">
      <c r="B3" s="69" t="s">
        <v>21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</row>
    <row r="4" spans="1:30" ht="18.75" customHeight="1">
      <c r="B4" s="70" t="s">
        <v>36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</row>
    <row r="5" spans="1:30">
      <c r="B5" s="71" t="s">
        <v>20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</row>
    <row r="6" spans="1:30" ht="18.75">
      <c r="B6" s="72" t="s">
        <v>82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</row>
    <row r="7" spans="1:30" ht="18.75">
      <c r="B7" s="1"/>
      <c r="C7" s="1"/>
      <c r="D7" s="2"/>
      <c r="E7" s="2"/>
      <c r="F7" s="2"/>
      <c r="G7" s="1"/>
      <c r="H7" s="1"/>
      <c r="I7" s="1"/>
      <c r="J7" s="1"/>
      <c r="K7" s="1"/>
      <c r="L7" s="1"/>
      <c r="M7" s="15"/>
      <c r="N7" s="15"/>
      <c r="O7" s="19"/>
      <c r="P7" s="19"/>
      <c r="Q7" s="23"/>
      <c r="R7" s="23"/>
      <c r="S7" s="23"/>
      <c r="T7" s="1"/>
      <c r="U7" s="1"/>
      <c r="V7" s="1"/>
      <c r="W7" s="1"/>
      <c r="Y7" s="15"/>
      <c r="AA7" s="19"/>
      <c r="AC7" s="23"/>
    </row>
    <row r="8" spans="1:30" ht="31.5" customHeight="1">
      <c r="A8" s="32" t="s">
        <v>0</v>
      </c>
      <c r="B8" s="32" t="s">
        <v>3</v>
      </c>
      <c r="C8" s="32" t="s">
        <v>4</v>
      </c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24"/>
      <c r="T8" s="33" t="s">
        <v>83</v>
      </c>
      <c r="U8" s="34"/>
      <c r="V8" s="34"/>
      <c r="W8" s="34"/>
      <c r="X8" s="34"/>
      <c r="Y8" s="34"/>
      <c r="Z8" s="34"/>
      <c r="AA8" s="34"/>
      <c r="AB8" s="34"/>
      <c r="AC8" s="34"/>
      <c r="AD8" s="35"/>
    </row>
    <row r="9" spans="1:30" ht="15" customHeight="1">
      <c r="A9" s="32"/>
      <c r="B9" s="32"/>
      <c r="C9" s="32" t="s">
        <v>5</v>
      </c>
      <c r="D9" s="32"/>
      <c r="E9" s="32"/>
      <c r="F9" s="32"/>
      <c r="G9" s="32"/>
      <c r="H9" s="32" t="s">
        <v>6</v>
      </c>
      <c r="I9" s="41" t="s">
        <v>67</v>
      </c>
      <c r="J9" s="41"/>
      <c r="K9" s="41"/>
      <c r="L9" s="41"/>
      <c r="M9" s="41"/>
      <c r="N9" s="41"/>
      <c r="O9" s="41"/>
      <c r="P9" s="41"/>
      <c r="Q9" s="41"/>
      <c r="R9" s="41"/>
      <c r="S9" s="32" t="s">
        <v>7</v>
      </c>
      <c r="T9" s="32" t="s">
        <v>1</v>
      </c>
      <c r="U9" s="33" t="s">
        <v>8</v>
      </c>
      <c r="V9" s="34"/>
      <c r="W9" s="34"/>
      <c r="X9" s="34"/>
      <c r="Y9" s="34"/>
      <c r="Z9" s="34"/>
      <c r="AA9" s="34"/>
      <c r="AB9" s="34"/>
      <c r="AC9" s="34"/>
      <c r="AD9" s="35"/>
    </row>
    <row r="10" spans="1:30" ht="16.5" customHeight="1">
      <c r="A10" s="32"/>
      <c r="B10" s="32"/>
      <c r="C10" s="32"/>
      <c r="D10" s="32"/>
      <c r="E10" s="32"/>
      <c r="F10" s="32"/>
      <c r="G10" s="32"/>
      <c r="H10" s="32"/>
      <c r="I10" s="32" t="s">
        <v>9</v>
      </c>
      <c r="J10" s="32"/>
      <c r="K10" s="32">
        <v>2020</v>
      </c>
      <c r="L10" s="32"/>
      <c r="M10" s="32">
        <v>2021</v>
      </c>
      <c r="N10" s="32"/>
      <c r="O10" s="32">
        <v>2022</v>
      </c>
      <c r="P10" s="32"/>
      <c r="Q10" s="32">
        <v>2023</v>
      </c>
      <c r="R10" s="32"/>
      <c r="S10" s="32"/>
      <c r="T10" s="32"/>
      <c r="U10" s="41" t="s">
        <v>68</v>
      </c>
      <c r="V10" s="68"/>
      <c r="W10" s="32">
        <v>2020</v>
      </c>
      <c r="X10" s="32"/>
      <c r="Y10" s="32">
        <v>2021</v>
      </c>
      <c r="Z10" s="32"/>
      <c r="AA10" s="32">
        <v>2022</v>
      </c>
      <c r="AB10" s="32"/>
      <c r="AC10" s="32">
        <v>2023</v>
      </c>
      <c r="AD10" s="32"/>
    </row>
    <row r="11" spans="1:30" ht="90" customHeight="1">
      <c r="A11" s="32"/>
      <c r="B11" s="32"/>
      <c r="C11" s="22" t="s">
        <v>10</v>
      </c>
      <c r="D11" s="32" t="s">
        <v>11</v>
      </c>
      <c r="E11" s="32"/>
      <c r="F11" s="32"/>
      <c r="G11" s="32"/>
      <c r="H11" s="32"/>
      <c r="I11" s="22" t="s">
        <v>12</v>
      </c>
      <c r="J11" s="22" t="s">
        <v>13</v>
      </c>
      <c r="K11" s="22" t="s">
        <v>12</v>
      </c>
      <c r="L11" s="22" t="s">
        <v>13</v>
      </c>
      <c r="M11" s="22" t="s">
        <v>12</v>
      </c>
      <c r="N11" s="22" t="s">
        <v>13</v>
      </c>
      <c r="O11" s="22" t="s">
        <v>12</v>
      </c>
      <c r="P11" s="22" t="s">
        <v>13</v>
      </c>
      <c r="Q11" s="22" t="s">
        <v>12</v>
      </c>
      <c r="R11" s="22" t="s">
        <v>13</v>
      </c>
      <c r="S11" s="32"/>
      <c r="T11" s="32"/>
      <c r="U11" s="22" t="s">
        <v>12</v>
      </c>
      <c r="V11" s="22" t="s">
        <v>13</v>
      </c>
      <c r="W11" s="22" t="s">
        <v>12</v>
      </c>
      <c r="X11" s="22" t="s">
        <v>13</v>
      </c>
      <c r="Y11" s="22" t="s">
        <v>12</v>
      </c>
      <c r="Z11" s="22" t="s">
        <v>13</v>
      </c>
      <c r="AA11" s="22" t="s">
        <v>12</v>
      </c>
      <c r="AB11" s="22" t="s">
        <v>13</v>
      </c>
      <c r="AC11" s="22" t="s">
        <v>12</v>
      </c>
      <c r="AD11" s="22" t="s">
        <v>13</v>
      </c>
    </row>
    <row r="12" spans="1:30" ht="15.75" customHeight="1">
      <c r="A12" s="4">
        <v>1</v>
      </c>
      <c r="B12" s="4">
        <v>2</v>
      </c>
      <c r="C12" s="4">
        <v>3</v>
      </c>
      <c r="D12" s="25">
        <v>4</v>
      </c>
      <c r="E12" s="26"/>
      <c r="F12" s="26"/>
      <c r="G12" s="27"/>
      <c r="H12" s="4">
        <v>5</v>
      </c>
      <c r="I12" s="4">
        <v>6</v>
      </c>
      <c r="J12" s="4">
        <v>7</v>
      </c>
      <c r="K12" s="4">
        <v>8</v>
      </c>
      <c r="L12" s="4">
        <v>10</v>
      </c>
      <c r="M12" s="4">
        <v>8</v>
      </c>
      <c r="N12" s="4">
        <v>10</v>
      </c>
      <c r="O12" s="4">
        <v>12</v>
      </c>
      <c r="P12" s="4">
        <v>14</v>
      </c>
      <c r="Q12" s="4">
        <v>12</v>
      </c>
      <c r="R12" s="4">
        <v>14</v>
      </c>
      <c r="S12" s="4">
        <v>16</v>
      </c>
      <c r="T12" s="4">
        <v>17</v>
      </c>
      <c r="U12" s="4">
        <v>16</v>
      </c>
      <c r="V12" s="4">
        <v>17</v>
      </c>
      <c r="W12" s="4">
        <v>16</v>
      </c>
      <c r="X12" s="4">
        <v>17</v>
      </c>
      <c r="Y12" s="4">
        <v>18</v>
      </c>
      <c r="Z12" s="4">
        <v>19</v>
      </c>
      <c r="AA12" s="4">
        <v>20</v>
      </c>
      <c r="AB12" s="4">
        <v>21</v>
      </c>
      <c r="AC12" s="4">
        <v>20</v>
      </c>
      <c r="AD12" s="4">
        <v>21</v>
      </c>
    </row>
    <row r="13" spans="1:30" ht="15.75" customHeight="1">
      <c r="A13" s="31" t="s">
        <v>37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</row>
    <row r="14" spans="1:30" ht="15.75" customHeight="1">
      <c r="A14" s="31" t="s">
        <v>38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</row>
    <row r="15" spans="1:30" s="3" customFormat="1" ht="12" customHeight="1">
      <c r="A15" s="31" t="s">
        <v>39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</row>
    <row r="16" spans="1:30" ht="15.75" customHeight="1">
      <c r="A16" s="31" t="s">
        <v>40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</row>
    <row r="17" spans="1:30" ht="25.5" hidden="1" customHeight="1">
      <c r="A17" s="30">
        <v>1</v>
      </c>
      <c r="B17" s="44" t="s">
        <v>41</v>
      </c>
      <c r="C17" s="44"/>
      <c r="D17" s="44"/>
      <c r="E17" s="44"/>
      <c r="F17" s="44"/>
      <c r="G17" s="44"/>
      <c r="H17" s="7" t="s">
        <v>14</v>
      </c>
      <c r="I17" s="10">
        <f t="shared" ref="I17:L18" si="0">I22</f>
        <v>0</v>
      </c>
      <c r="J17" s="10">
        <f t="shared" si="0"/>
        <v>0</v>
      </c>
      <c r="K17" s="10">
        <f t="shared" si="0"/>
        <v>0</v>
      </c>
      <c r="L17" s="10">
        <f t="shared" si="0"/>
        <v>0</v>
      </c>
      <c r="M17" s="10">
        <f t="shared" ref="M17:N21" si="1">M22</f>
        <v>0</v>
      </c>
      <c r="N17" s="10">
        <f t="shared" si="1"/>
        <v>0</v>
      </c>
      <c r="O17" s="10">
        <f t="shared" ref="O17:P21" si="2">O22</f>
        <v>0</v>
      </c>
      <c r="P17" s="10">
        <f t="shared" si="2"/>
        <v>0</v>
      </c>
      <c r="Q17" s="10">
        <f t="shared" ref="Q17:R21" si="3">Q22</f>
        <v>0</v>
      </c>
      <c r="R17" s="10">
        <f t="shared" si="3"/>
        <v>0</v>
      </c>
      <c r="S17" s="30" t="s">
        <v>15</v>
      </c>
      <c r="T17" s="30" t="s">
        <v>15</v>
      </c>
      <c r="U17" s="30" t="s">
        <v>15</v>
      </c>
      <c r="V17" s="30" t="s">
        <v>15</v>
      </c>
      <c r="W17" s="30" t="s">
        <v>15</v>
      </c>
      <c r="X17" s="30" t="s">
        <v>15</v>
      </c>
      <c r="Y17" s="30" t="s">
        <v>15</v>
      </c>
      <c r="Z17" s="30" t="s">
        <v>15</v>
      </c>
      <c r="AA17" s="30" t="s">
        <v>15</v>
      </c>
      <c r="AB17" s="30" t="s">
        <v>15</v>
      </c>
      <c r="AC17" s="30" t="s">
        <v>15</v>
      </c>
      <c r="AD17" s="30" t="s">
        <v>15</v>
      </c>
    </row>
    <row r="18" spans="1:30" ht="124.5" hidden="1" customHeight="1">
      <c r="A18" s="37"/>
      <c r="B18" s="45"/>
      <c r="C18" s="45"/>
      <c r="D18" s="45"/>
      <c r="E18" s="45"/>
      <c r="F18" s="45"/>
      <c r="G18" s="45"/>
      <c r="H18" s="6" t="s">
        <v>22</v>
      </c>
      <c r="I18" s="9">
        <f t="shared" si="0"/>
        <v>0</v>
      </c>
      <c r="J18" s="9">
        <f t="shared" si="0"/>
        <v>0</v>
      </c>
      <c r="K18" s="9">
        <f t="shared" si="0"/>
        <v>0</v>
      </c>
      <c r="L18" s="9">
        <f t="shared" si="0"/>
        <v>0</v>
      </c>
      <c r="M18" s="9">
        <f t="shared" si="1"/>
        <v>0</v>
      </c>
      <c r="N18" s="9">
        <f t="shared" si="1"/>
        <v>0</v>
      </c>
      <c r="O18" s="9">
        <f t="shared" si="2"/>
        <v>0</v>
      </c>
      <c r="P18" s="9">
        <f t="shared" si="2"/>
        <v>0</v>
      </c>
      <c r="Q18" s="9">
        <f t="shared" si="3"/>
        <v>0</v>
      </c>
      <c r="R18" s="9">
        <f t="shared" si="3"/>
        <v>0</v>
      </c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</row>
    <row r="19" spans="1:30" ht="80.25" hidden="1" customHeight="1">
      <c r="A19" s="37"/>
      <c r="B19" s="45"/>
      <c r="C19" s="45"/>
      <c r="D19" s="45"/>
      <c r="E19" s="45"/>
      <c r="F19" s="45"/>
      <c r="G19" s="45"/>
      <c r="H19" s="6" t="s">
        <v>23</v>
      </c>
      <c r="I19" s="9">
        <f t="shared" ref="I19:L21" si="4">I24</f>
        <v>0</v>
      </c>
      <c r="J19" s="9">
        <f t="shared" si="4"/>
        <v>0</v>
      </c>
      <c r="K19" s="9">
        <f t="shared" si="4"/>
        <v>0</v>
      </c>
      <c r="L19" s="9">
        <f t="shared" si="4"/>
        <v>0</v>
      </c>
      <c r="M19" s="9">
        <f t="shared" si="1"/>
        <v>0</v>
      </c>
      <c r="N19" s="9">
        <f t="shared" si="1"/>
        <v>0</v>
      </c>
      <c r="O19" s="9">
        <f t="shared" si="2"/>
        <v>0</v>
      </c>
      <c r="P19" s="9">
        <f t="shared" si="2"/>
        <v>0</v>
      </c>
      <c r="Q19" s="9">
        <f t="shared" si="3"/>
        <v>0</v>
      </c>
      <c r="R19" s="9">
        <f t="shared" si="3"/>
        <v>0</v>
      </c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</row>
    <row r="20" spans="1:30" ht="90" hidden="1" customHeight="1">
      <c r="A20" s="37"/>
      <c r="B20" s="45"/>
      <c r="C20" s="45"/>
      <c r="D20" s="45"/>
      <c r="E20" s="45"/>
      <c r="F20" s="45"/>
      <c r="G20" s="45"/>
      <c r="H20" s="6" t="s">
        <v>24</v>
      </c>
      <c r="I20" s="9">
        <f t="shared" si="4"/>
        <v>0</v>
      </c>
      <c r="J20" s="9">
        <f t="shared" si="4"/>
        <v>0</v>
      </c>
      <c r="K20" s="9">
        <f t="shared" si="4"/>
        <v>0</v>
      </c>
      <c r="L20" s="9">
        <f t="shared" si="4"/>
        <v>0</v>
      </c>
      <c r="M20" s="9">
        <f t="shared" si="1"/>
        <v>0</v>
      </c>
      <c r="N20" s="9">
        <f t="shared" si="1"/>
        <v>0</v>
      </c>
      <c r="O20" s="9">
        <f t="shared" si="2"/>
        <v>0</v>
      </c>
      <c r="P20" s="9">
        <f t="shared" si="2"/>
        <v>0</v>
      </c>
      <c r="Q20" s="9">
        <f t="shared" si="3"/>
        <v>0</v>
      </c>
      <c r="R20" s="9">
        <f t="shared" si="3"/>
        <v>0</v>
      </c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</row>
    <row r="21" spans="1:30" ht="70.5" hidden="1" customHeight="1">
      <c r="A21" s="37"/>
      <c r="B21" s="45"/>
      <c r="C21" s="45"/>
      <c r="D21" s="45"/>
      <c r="E21" s="45"/>
      <c r="F21" s="45"/>
      <c r="G21" s="45"/>
      <c r="H21" s="6" t="s">
        <v>16</v>
      </c>
      <c r="I21" s="9">
        <f t="shared" si="4"/>
        <v>0</v>
      </c>
      <c r="J21" s="9">
        <f t="shared" si="4"/>
        <v>0</v>
      </c>
      <c r="K21" s="9">
        <f t="shared" si="4"/>
        <v>0</v>
      </c>
      <c r="L21" s="9">
        <f t="shared" si="4"/>
        <v>0</v>
      </c>
      <c r="M21" s="9">
        <f t="shared" si="1"/>
        <v>0</v>
      </c>
      <c r="N21" s="9">
        <f t="shared" si="1"/>
        <v>0</v>
      </c>
      <c r="O21" s="9">
        <f t="shared" si="2"/>
        <v>0</v>
      </c>
      <c r="P21" s="9">
        <f t="shared" si="2"/>
        <v>0</v>
      </c>
      <c r="Q21" s="9">
        <f t="shared" si="3"/>
        <v>0</v>
      </c>
      <c r="R21" s="9">
        <f t="shared" si="3"/>
        <v>0</v>
      </c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</row>
    <row r="22" spans="1:30" ht="25.5" hidden="1" customHeight="1">
      <c r="A22" s="58" t="s">
        <v>17</v>
      </c>
      <c r="B22" s="59" t="s">
        <v>42</v>
      </c>
      <c r="C22" s="28" t="s">
        <v>15</v>
      </c>
      <c r="D22" s="28"/>
      <c r="E22" s="28"/>
      <c r="F22" s="28"/>
      <c r="G22" s="28"/>
      <c r="H22" s="6" t="s">
        <v>14</v>
      </c>
      <c r="I22" s="9">
        <f t="shared" ref="I22:R22" si="5">I23+I24+I25+I26</f>
        <v>0</v>
      </c>
      <c r="J22" s="9">
        <f t="shared" si="5"/>
        <v>0</v>
      </c>
      <c r="K22" s="9">
        <f t="shared" si="5"/>
        <v>0</v>
      </c>
      <c r="L22" s="9">
        <f t="shared" si="5"/>
        <v>0</v>
      </c>
      <c r="M22" s="9">
        <f t="shared" si="5"/>
        <v>0</v>
      </c>
      <c r="N22" s="9">
        <f t="shared" si="5"/>
        <v>0</v>
      </c>
      <c r="O22" s="9">
        <f t="shared" si="5"/>
        <v>0</v>
      </c>
      <c r="P22" s="9">
        <f t="shared" si="5"/>
        <v>0</v>
      </c>
      <c r="Q22" s="9">
        <f t="shared" si="5"/>
        <v>0</v>
      </c>
      <c r="R22" s="9">
        <f t="shared" si="5"/>
        <v>0</v>
      </c>
      <c r="S22" s="28" t="s">
        <v>15</v>
      </c>
      <c r="T22" s="28" t="s">
        <v>15</v>
      </c>
      <c r="U22" s="28" t="s">
        <v>15</v>
      </c>
      <c r="V22" s="28" t="s">
        <v>15</v>
      </c>
      <c r="W22" s="28" t="s">
        <v>15</v>
      </c>
      <c r="X22" s="28" t="s">
        <v>15</v>
      </c>
      <c r="Y22" s="28" t="s">
        <v>15</v>
      </c>
      <c r="Z22" s="28" t="s">
        <v>15</v>
      </c>
      <c r="AA22" s="28" t="s">
        <v>15</v>
      </c>
      <c r="AB22" s="28" t="s">
        <v>15</v>
      </c>
      <c r="AC22" s="28" t="s">
        <v>15</v>
      </c>
      <c r="AD22" s="28" t="s">
        <v>15</v>
      </c>
    </row>
    <row r="23" spans="1:30" ht="15" hidden="1" customHeight="1">
      <c r="A23" s="58"/>
      <c r="B23" s="59"/>
      <c r="C23" s="29"/>
      <c r="D23" s="29"/>
      <c r="E23" s="29"/>
      <c r="F23" s="29"/>
      <c r="G23" s="29"/>
      <c r="H23" s="6" t="s">
        <v>25</v>
      </c>
      <c r="I23" s="9">
        <f t="shared" ref="I23:L26" si="6">I28</f>
        <v>0</v>
      </c>
      <c r="J23" s="9">
        <f t="shared" si="6"/>
        <v>0</v>
      </c>
      <c r="K23" s="9">
        <f t="shared" si="6"/>
        <v>0</v>
      </c>
      <c r="L23" s="9">
        <f t="shared" si="6"/>
        <v>0</v>
      </c>
      <c r="M23" s="9">
        <f t="shared" ref="M23:N26" si="7">M28</f>
        <v>0</v>
      </c>
      <c r="N23" s="9">
        <f t="shared" si="7"/>
        <v>0</v>
      </c>
      <c r="O23" s="9">
        <f t="shared" ref="O23:P26" si="8">O28</f>
        <v>0</v>
      </c>
      <c r="P23" s="9">
        <f t="shared" si="8"/>
        <v>0</v>
      </c>
      <c r="Q23" s="9">
        <f t="shared" ref="Q23:R26" si="9">Q28</f>
        <v>0</v>
      </c>
      <c r="R23" s="9">
        <f t="shared" si="9"/>
        <v>0</v>
      </c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s="3" customFormat="1" ht="15" hidden="1" customHeight="1">
      <c r="A24" s="58"/>
      <c r="B24" s="59"/>
      <c r="C24" s="29"/>
      <c r="D24" s="29"/>
      <c r="E24" s="29"/>
      <c r="F24" s="29"/>
      <c r="G24" s="29"/>
      <c r="H24" s="6" t="s">
        <v>31</v>
      </c>
      <c r="I24" s="9">
        <f t="shared" si="6"/>
        <v>0</v>
      </c>
      <c r="J24" s="9">
        <f t="shared" si="6"/>
        <v>0</v>
      </c>
      <c r="K24" s="9">
        <f t="shared" si="6"/>
        <v>0</v>
      </c>
      <c r="L24" s="9">
        <f t="shared" si="6"/>
        <v>0</v>
      </c>
      <c r="M24" s="9">
        <f t="shared" si="7"/>
        <v>0</v>
      </c>
      <c r="N24" s="9">
        <f t="shared" si="7"/>
        <v>0</v>
      </c>
      <c r="O24" s="9">
        <f t="shared" si="8"/>
        <v>0</v>
      </c>
      <c r="P24" s="9">
        <f t="shared" si="8"/>
        <v>0</v>
      </c>
      <c r="Q24" s="9">
        <f t="shared" si="9"/>
        <v>0</v>
      </c>
      <c r="R24" s="9">
        <f t="shared" si="9"/>
        <v>0</v>
      </c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s="3" customFormat="1" ht="15" hidden="1" customHeight="1">
      <c r="A25" s="58"/>
      <c r="B25" s="59"/>
      <c r="C25" s="29"/>
      <c r="D25" s="29"/>
      <c r="E25" s="29"/>
      <c r="F25" s="29"/>
      <c r="G25" s="29"/>
      <c r="H25" s="6" t="s">
        <v>26</v>
      </c>
      <c r="I25" s="9">
        <f t="shared" si="6"/>
        <v>0</v>
      </c>
      <c r="J25" s="9">
        <f t="shared" si="6"/>
        <v>0</v>
      </c>
      <c r="K25" s="9">
        <f t="shared" si="6"/>
        <v>0</v>
      </c>
      <c r="L25" s="9">
        <f t="shared" si="6"/>
        <v>0</v>
      </c>
      <c r="M25" s="9">
        <f t="shared" si="7"/>
        <v>0</v>
      </c>
      <c r="N25" s="9">
        <f t="shared" si="7"/>
        <v>0</v>
      </c>
      <c r="O25" s="9">
        <f t="shared" si="8"/>
        <v>0</v>
      </c>
      <c r="P25" s="9">
        <f t="shared" si="8"/>
        <v>0</v>
      </c>
      <c r="Q25" s="9">
        <f t="shared" si="9"/>
        <v>0</v>
      </c>
      <c r="R25" s="9">
        <f t="shared" si="9"/>
        <v>0</v>
      </c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15" hidden="1" customHeight="1">
      <c r="A26" s="58"/>
      <c r="B26" s="59"/>
      <c r="C26" s="30"/>
      <c r="D26" s="30"/>
      <c r="E26" s="30"/>
      <c r="F26" s="30"/>
      <c r="G26" s="30"/>
      <c r="H26" s="6" t="s">
        <v>27</v>
      </c>
      <c r="I26" s="9">
        <f t="shared" si="6"/>
        <v>0</v>
      </c>
      <c r="J26" s="9">
        <f t="shared" si="6"/>
        <v>0</v>
      </c>
      <c r="K26" s="9">
        <f t="shared" si="6"/>
        <v>0</v>
      </c>
      <c r="L26" s="9">
        <f t="shared" si="6"/>
        <v>0</v>
      </c>
      <c r="M26" s="9">
        <f t="shared" si="7"/>
        <v>0</v>
      </c>
      <c r="N26" s="9">
        <f t="shared" si="7"/>
        <v>0</v>
      </c>
      <c r="O26" s="9">
        <f t="shared" si="8"/>
        <v>0</v>
      </c>
      <c r="P26" s="9">
        <f t="shared" si="8"/>
        <v>0</v>
      </c>
      <c r="Q26" s="9">
        <f t="shared" si="9"/>
        <v>0</v>
      </c>
      <c r="R26" s="9">
        <f t="shared" si="9"/>
        <v>0</v>
      </c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ht="16.5" hidden="1" customHeight="1">
      <c r="A27" s="60" t="s">
        <v>18</v>
      </c>
      <c r="B27" s="49" t="s">
        <v>43</v>
      </c>
      <c r="C27" s="28"/>
      <c r="D27" s="28"/>
      <c r="E27" s="28"/>
      <c r="F27" s="28"/>
      <c r="G27" s="28"/>
      <c r="H27" s="6" t="s">
        <v>14</v>
      </c>
      <c r="I27" s="9">
        <f t="shared" ref="I27:R27" si="10">I28+I29+I30+I31</f>
        <v>0</v>
      </c>
      <c r="J27" s="9">
        <f t="shared" si="10"/>
        <v>0</v>
      </c>
      <c r="K27" s="9">
        <f t="shared" si="10"/>
        <v>0</v>
      </c>
      <c r="L27" s="9">
        <f t="shared" si="10"/>
        <v>0</v>
      </c>
      <c r="M27" s="9">
        <f t="shared" si="10"/>
        <v>0</v>
      </c>
      <c r="N27" s="9">
        <f t="shared" si="10"/>
        <v>0</v>
      </c>
      <c r="O27" s="9">
        <f t="shared" si="10"/>
        <v>0</v>
      </c>
      <c r="P27" s="9">
        <f t="shared" si="10"/>
        <v>0</v>
      </c>
      <c r="Q27" s="9">
        <f t="shared" si="10"/>
        <v>0</v>
      </c>
      <c r="R27" s="9">
        <f t="shared" si="10"/>
        <v>0</v>
      </c>
      <c r="S27" s="28" t="s">
        <v>44</v>
      </c>
      <c r="T27" s="28" t="s">
        <v>35</v>
      </c>
      <c r="U27" s="28">
        <f>W27</f>
        <v>0</v>
      </c>
      <c r="V27" s="28">
        <f>X27</f>
        <v>0</v>
      </c>
      <c r="W27" s="28">
        <v>0</v>
      </c>
      <c r="X27" s="38">
        <v>0</v>
      </c>
      <c r="Y27" s="28">
        <v>0</v>
      </c>
      <c r="Z27" s="38">
        <v>0</v>
      </c>
      <c r="AA27" s="28">
        <v>0</v>
      </c>
      <c r="AB27" s="38">
        <v>0</v>
      </c>
      <c r="AC27" s="28">
        <v>0</v>
      </c>
      <c r="AD27" s="38">
        <v>0</v>
      </c>
    </row>
    <row r="28" spans="1:30" ht="15" hidden="1" customHeight="1">
      <c r="A28" s="61"/>
      <c r="B28" s="49"/>
      <c r="C28" s="29"/>
      <c r="D28" s="29"/>
      <c r="E28" s="29"/>
      <c r="F28" s="29"/>
      <c r="G28" s="29"/>
      <c r="H28" s="6" t="s">
        <v>25</v>
      </c>
      <c r="I28" s="9">
        <f t="shared" ref="I28:J31" si="11">K28</f>
        <v>0</v>
      </c>
      <c r="J28" s="9">
        <f t="shared" si="11"/>
        <v>0</v>
      </c>
      <c r="K28" s="9"/>
      <c r="L28" s="9"/>
      <c r="M28" s="9"/>
      <c r="N28" s="9"/>
      <c r="O28" s="9"/>
      <c r="P28" s="9"/>
      <c r="Q28" s="9"/>
      <c r="R28" s="9"/>
      <c r="S28" s="29"/>
      <c r="T28" s="29"/>
      <c r="U28" s="29"/>
      <c r="V28" s="29"/>
      <c r="W28" s="29"/>
      <c r="X28" s="39"/>
      <c r="Y28" s="29"/>
      <c r="Z28" s="39"/>
      <c r="AA28" s="29"/>
      <c r="AB28" s="39"/>
      <c r="AC28" s="29"/>
      <c r="AD28" s="39"/>
    </row>
    <row r="29" spans="1:30" s="3" customFormat="1" ht="15" hidden="1" customHeight="1">
      <c r="A29" s="61"/>
      <c r="B29" s="49"/>
      <c r="C29" s="29"/>
      <c r="D29" s="29"/>
      <c r="E29" s="29"/>
      <c r="F29" s="29"/>
      <c r="G29" s="29"/>
      <c r="H29" s="6" t="s">
        <v>31</v>
      </c>
      <c r="I29" s="9">
        <f t="shared" si="11"/>
        <v>0</v>
      </c>
      <c r="J29" s="9">
        <f t="shared" si="11"/>
        <v>0</v>
      </c>
      <c r="K29" s="9"/>
      <c r="L29" s="9"/>
      <c r="M29" s="9"/>
      <c r="N29" s="9"/>
      <c r="O29" s="9"/>
      <c r="P29" s="9"/>
      <c r="Q29" s="9"/>
      <c r="R29" s="9"/>
      <c r="S29" s="29"/>
      <c r="T29" s="29"/>
      <c r="U29" s="29"/>
      <c r="V29" s="29"/>
      <c r="W29" s="29"/>
      <c r="X29" s="39"/>
      <c r="Y29" s="29"/>
      <c r="Z29" s="39"/>
      <c r="AA29" s="29"/>
      <c r="AB29" s="39"/>
      <c r="AC29" s="29"/>
      <c r="AD29" s="39"/>
    </row>
    <row r="30" spans="1:30" s="3" customFormat="1" ht="15" hidden="1" customHeight="1">
      <c r="A30" s="61"/>
      <c r="B30" s="49"/>
      <c r="C30" s="29"/>
      <c r="D30" s="29"/>
      <c r="E30" s="29"/>
      <c r="F30" s="29"/>
      <c r="G30" s="29"/>
      <c r="H30" s="6" t="s">
        <v>26</v>
      </c>
      <c r="I30" s="9">
        <f t="shared" si="11"/>
        <v>0</v>
      </c>
      <c r="J30" s="9">
        <f t="shared" si="11"/>
        <v>0</v>
      </c>
      <c r="K30" s="9"/>
      <c r="L30" s="9"/>
      <c r="M30" s="9"/>
      <c r="N30" s="9"/>
      <c r="O30" s="9"/>
      <c r="P30" s="9"/>
      <c r="Q30" s="9"/>
      <c r="R30" s="9"/>
      <c r="S30" s="29"/>
      <c r="T30" s="29"/>
      <c r="U30" s="29"/>
      <c r="V30" s="29"/>
      <c r="W30" s="29"/>
      <c r="X30" s="39"/>
      <c r="Y30" s="29"/>
      <c r="Z30" s="39"/>
      <c r="AA30" s="29"/>
      <c r="AB30" s="39"/>
      <c r="AC30" s="29"/>
      <c r="AD30" s="39"/>
    </row>
    <row r="31" spans="1:30" ht="34.5" hidden="1" customHeight="1">
      <c r="A31" s="61"/>
      <c r="B31" s="49"/>
      <c r="C31" s="30"/>
      <c r="D31" s="30"/>
      <c r="E31" s="30"/>
      <c r="F31" s="30"/>
      <c r="G31" s="30"/>
      <c r="H31" s="6" t="s">
        <v>27</v>
      </c>
      <c r="I31" s="9">
        <f t="shared" si="11"/>
        <v>0</v>
      </c>
      <c r="J31" s="9">
        <f t="shared" si="11"/>
        <v>0</v>
      </c>
      <c r="K31" s="9"/>
      <c r="L31" s="9"/>
      <c r="M31" s="9"/>
      <c r="N31" s="9"/>
      <c r="O31" s="9"/>
      <c r="P31" s="9"/>
      <c r="Q31" s="9"/>
      <c r="R31" s="9"/>
      <c r="S31" s="30"/>
      <c r="T31" s="30"/>
      <c r="U31" s="30"/>
      <c r="V31" s="30"/>
      <c r="W31" s="30"/>
      <c r="X31" s="40"/>
      <c r="Y31" s="30"/>
      <c r="Z31" s="40"/>
      <c r="AA31" s="30"/>
      <c r="AB31" s="40"/>
      <c r="AC31" s="30"/>
      <c r="AD31" s="40"/>
    </row>
    <row r="32" spans="1:30" s="5" customFormat="1" ht="16.5" customHeight="1">
      <c r="A32" s="43">
        <v>2</v>
      </c>
      <c r="B32" s="44" t="s">
        <v>45</v>
      </c>
      <c r="C32" s="44"/>
      <c r="D32" s="44"/>
      <c r="E32" s="44"/>
      <c r="F32" s="44"/>
      <c r="G32" s="44"/>
      <c r="H32" s="6" t="s">
        <v>14</v>
      </c>
      <c r="I32" s="10">
        <f t="shared" ref="I32:R32" si="12">I33+I34+I35+I36</f>
        <v>152167.03</v>
      </c>
      <c r="J32" s="10">
        <f t="shared" si="12"/>
        <v>152167.03</v>
      </c>
      <c r="K32" s="10">
        <f t="shared" si="12"/>
        <v>43912.03</v>
      </c>
      <c r="L32" s="10">
        <f t="shared" si="12"/>
        <v>43912.03</v>
      </c>
      <c r="M32" s="10">
        <f t="shared" si="12"/>
        <v>108255</v>
      </c>
      <c r="N32" s="10">
        <f t="shared" si="12"/>
        <v>108255</v>
      </c>
      <c r="O32" s="10">
        <f t="shared" si="12"/>
        <v>272807</v>
      </c>
      <c r="P32" s="10">
        <f t="shared" si="12"/>
        <v>272807</v>
      </c>
      <c r="Q32" s="10">
        <f t="shared" si="12"/>
        <v>270174</v>
      </c>
      <c r="R32" s="10">
        <f t="shared" si="12"/>
        <v>270174</v>
      </c>
      <c r="S32" s="30" t="s">
        <v>15</v>
      </c>
      <c r="T32" s="30" t="s">
        <v>15</v>
      </c>
      <c r="U32" s="30" t="s">
        <v>15</v>
      </c>
      <c r="V32" s="30" t="s">
        <v>15</v>
      </c>
      <c r="W32" s="30" t="s">
        <v>15</v>
      </c>
      <c r="X32" s="30" t="s">
        <v>15</v>
      </c>
      <c r="Y32" s="30" t="s">
        <v>15</v>
      </c>
      <c r="Z32" s="30" t="s">
        <v>15</v>
      </c>
      <c r="AA32" s="30" t="s">
        <v>15</v>
      </c>
      <c r="AB32" s="30" t="s">
        <v>15</v>
      </c>
      <c r="AC32" s="30" t="s">
        <v>15</v>
      </c>
      <c r="AD32" s="30" t="s">
        <v>15</v>
      </c>
    </row>
    <row r="33" spans="1:30" s="5" customFormat="1" ht="106.5" customHeight="1">
      <c r="A33" s="43"/>
      <c r="B33" s="44"/>
      <c r="C33" s="44"/>
      <c r="D33" s="44"/>
      <c r="E33" s="44"/>
      <c r="F33" s="44"/>
      <c r="G33" s="44"/>
      <c r="H33" s="6" t="s">
        <v>73</v>
      </c>
      <c r="I33" s="9">
        <f>I38</f>
        <v>152167.03</v>
      </c>
      <c r="J33" s="9">
        <f>J38</f>
        <v>152167.03</v>
      </c>
      <c r="K33" s="9">
        <f>K38</f>
        <v>43912.03</v>
      </c>
      <c r="L33" s="9">
        <f>L38</f>
        <v>43912.03</v>
      </c>
      <c r="M33" s="9">
        <f t="shared" ref="M33:N36" si="13">M38</f>
        <v>108255</v>
      </c>
      <c r="N33" s="9">
        <f t="shared" si="13"/>
        <v>108255</v>
      </c>
      <c r="O33" s="9">
        <f t="shared" ref="O33:P36" si="14">O38</f>
        <v>272807</v>
      </c>
      <c r="P33" s="9">
        <f t="shared" si="14"/>
        <v>272807</v>
      </c>
      <c r="Q33" s="9">
        <f t="shared" ref="Q33:R36" si="15">Q38</f>
        <v>270174</v>
      </c>
      <c r="R33" s="9">
        <f t="shared" si="15"/>
        <v>270174</v>
      </c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</row>
    <row r="34" spans="1:30" s="5" customFormat="1" ht="67.5" customHeight="1">
      <c r="A34" s="43"/>
      <c r="B34" s="44"/>
      <c r="C34" s="44"/>
      <c r="D34" s="44"/>
      <c r="E34" s="44"/>
      <c r="F34" s="44"/>
      <c r="G34" s="44"/>
      <c r="H34" s="6" t="s">
        <v>74</v>
      </c>
      <c r="I34" s="9">
        <f t="shared" ref="I34:J36" si="16">I39</f>
        <v>0</v>
      </c>
      <c r="J34" s="9">
        <f t="shared" si="16"/>
        <v>0</v>
      </c>
      <c r="K34" s="9">
        <f t="shared" ref="K34:L36" si="17">K39</f>
        <v>0</v>
      </c>
      <c r="L34" s="9">
        <f t="shared" si="17"/>
        <v>0</v>
      </c>
      <c r="M34" s="9">
        <f t="shared" si="13"/>
        <v>0</v>
      </c>
      <c r="N34" s="9">
        <f t="shared" si="13"/>
        <v>0</v>
      </c>
      <c r="O34" s="9">
        <f t="shared" si="14"/>
        <v>0</v>
      </c>
      <c r="P34" s="9">
        <f t="shared" si="14"/>
        <v>0</v>
      </c>
      <c r="Q34" s="9">
        <f t="shared" si="15"/>
        <v>0</v>
      </c>
      <c r="R34" s="9">
        <f t="shared" si="15"/>
        <v>0</v>
      </c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</row>
    <row r="35" spans="1:30" s="5" customFormat="1" ht="93.75" customHeight="1">
      <c r="A35" s="43"/>
      <c r="B35" s="44"/>
      <c r="C35" s="44"/>
      <c r="D35" s="44"/>
      <c r="E35" s="44"/>
      <c r="F35" s="44"/>
      <c r="G35" s="44"/>
      <c r="H35" s="6" t="s">
        <v>75</v>
      </c>
      <c r="I35" s="9">
        <f t="shared" si="16"/>
        <v>0</v>
      </c>
      <c r="J35" s="9">
        <f t="shared" si="16"/>
        <v>0</v>
      </c>
      <c r="K35" s="9">
        <f t="shared" si="17"/>
        <v>0</v>
      </c>
      <c r="L35" s="9">
        <f t="shared" si="17"/>
        <v>0</v>
      </c>
      <c r="M35" s="9">
        <f t="shared" si="13"/>
        <v>0</v>
      </c>
      <c r="N35" s="9">
        <f t="shared" si="13"/>
        <v>0</v>
      </c>
      <c r="O35" s="9">
        <f t="shared" si="14"/>
        <v>0</v>
      </c>
      <c r="P35" s="9">
        <f t="shared" si="14"/>
        <v>0</v>
      </c>
      <c r="Q35" s="9">
        <f t="shared" si="15"/>
        <v>0</v>
      </c>
      <c r="R35" s="9">
        <f t="shared" si="15"/>
        <v>0</v>
      </c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</row>
    <row r="36" spans="1:30" s="5" customFormat="1" ht="69" customHeight="1">
      <c r="A36" s="43"/>
      <c r="B36" s="45"/>
      <c r="C36" s="45"/>
      <c r="D36" s="45"/>
      <c r="E36" s="45"/>
      <c r="F36" s="45"/>
      <c r="G36" s="45"/>
      <c r="H36" s="6" t="s">
        <v>76</v>
      </c>
      <c r="I36" s="9">
        <f t="shared" si="16"/>
        <v>0</v>
      </c>
      <c r="J36" s="9">
        <f t="shared" si="16"/>
        <v>0</v>
      </c>
      <c r="K36" s="9">
        <f t="shared" si="17"/>
        <v>0</v>
      </c>
      <c r="L36" s="9">
        <f t="shared" si="17"/>
        <v>0</v>
      </c>
      <c r="M36" s="9">
        <f t="shared" si="13"/>
        <v>0</v>
      </c>
      <c r="N36" s="9">
        <f t="shared" si="13"/>
        <v>0</v>
      </c>
      <c r="O36" s="9">
        <f t="shared" si="14"/>
        <v>0</v>
      </c>
      <c r="P36" s="9">
        <f t="shared" si="14"/>
        <v>0</v>
      </c>
      <c r="Q36" s="9">
        <f t="shared" si="15"/>
        <v>0</v>
      </c>
      <c r="R36" s="9">
        <f t="shared" si="15"/>
        <v>0</v>
      </c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</row>
    <row r="37" spans="1:30" s="5" customFormat="1" ht="30.75" customHeight="1">
      <c r="A37" s="55" t="s">
        <v>28</v>
      </c>
      <c r="B37" s="59" t="s">
        <v>46</v>
      </c>
      <c r="C37" s="28" t="s">
        <v>15</v>
      </c>
      <c r="D37" s="12">
        <v>26</v>
      </c>
      <c r="E37" s="13" t="s">
        <v>33</v>
      </c>
      <c r="F37" s="12" t="s">
        <v>71</v>
      </c>
      <c r="G37" s="14">
        <v>0</v>
      </c>
      <c r="H37" s="6" t="s">
        <v>14</v>
      </c>
      <c r="I37" s="9">
        <f t="shared" ref="I37:R37" si="18">I38+I39+I40+I41</f>
        <v>152167.03</v>
      </c>
      <c r="J37" s="9">
        <f t="shared" si="18"/>
        <v>152167.03</v>
      </c>
      <c r="K37" s="9">
        <f t="shared" si="18"/>
        <v>43912.03</v>
      </c>
      <c r="L37" s="9">
        <f t="shared" si="18"/>
        <v>43912.03</v>
      </c>
      <c r="M37" s="9">
        <f t="shared" si="18"/>
        <v>108255</v>
      </c>
      <c r="N37" s="9">
        <f t="shared" si="18"/>
        <v>108255</v>
      </c>
      <c r="O37" s="9">
        <f t="shared" si="18"/>
        <v>272807</v>
      </c>
      <c r="P37" s="9">
        <f t="shared" si="18"/>
        <v>272807</v>
      </c>
      <c r="Q37" s="9">
        <f t="shared" si="18"/>
        <v>270174</v>
      </c>
      <c r="R37" s="9">
        <f t="shared" si="18"/>
        <v>270174</v>
      </c>
      <c r="S37" s="28" t="s">
        <v>15</v>
      </c>
      <c r="T37" s="28" t="s">
        <v>15</v>
      </c>
      <c r="U37" s="28" t="s">
        <v>15</v>
      </c>
      <c r="V37" s="28" t="s">
        <v>15</v>
      </c>
      <c r="W37" s="28" t="s">
        <v>15</v>
      </c>
      <c r="X37" s="28" t="s">
        <v>15</v>
      </c>
      <c r="Y37" s="28" t="s">
        <v>15</v>
      </c>
      <c r="Z37" s="28" t="s">
        <v>15</v>
      </c>
      <c r="AA37" s="28" t="s">
        <v>15</v>
      </c>
      <c r="AB37" s="28" t="s">
        <v>15</v>
      </c>
      <c r="AC37" s="28" t="s">
        <v>15</v>
      </c>
      <c r="AD37" s="28" t="s">
        <v>15</v>
      </c>
    </row>
    <row r="38" spans="1:30" s="5" customFormat="1">
      <c r="A38" s="56"/>
      <c r="B38" s="59"/>
      <c r="C38" s="29"/>
      <c r="D38" s="12"/>
      <c r="E38" s="13"/>
      <c r="F38" s="12"/>
      <c r="G38" s="14"/>
      <c r="H38" s="6" t="s">
        <v>25</v>
      </c>
      <c r="I38" s="9">
        <f t="shared" ref="I38:L41" si="19">I43</f>
        <v>152167.03</v>
      </c>
      <c r="J38" s="9">
        <f t="shared" si="19"/>
        <v>152167.03</v>
      </c>
      <c r="K38" s="9">
        <f t="shared" si="19"/>
        <v>43912.03</v>
      </c>
      <c r="L38" s="9">
        <f t="shared" si="19"/>
        <v>43912.03</v>
      </c>
      <c r="M38" s="9">
        <f t="shared" ref="M38:N41" si="20">M43</f>
        <v>108255</v>
      </c>
      <c r="N38" s="9">
        <f t="shared" si="20"/>
        <v>108255</v>
      </c>
      <c r="O38" s="9">
        <f t="shared" ref="O38:P41" si="21">O43</f>
        <v>272807</v>
      </c>
      <c r="P38" s="9">
        <f t="shared" si="21"/>
        <v>272807</v>
      </c>
      <c r="Q38" s="9">
        <f t="shared" ref="Q38:R41" si="22">Q43</f>
        <v>270174</v>
      </c>
      <c r="R38" s="9">
        <f t="shared" si="22"/>
        <v>270174</v>
      </c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</row>
    <row r="39" spans="1:30" s="5" customFormat="1">
      <c r="A39" s="56"/>
      <c r="B39" s="59"/>
      <c r="C39" s="29"/>
      <c r="D39" s="12"/>
      <c r="E39" s="13"/>
      <c r="F39" s="12"/>
      <c r="G39" s="14"/>
      <c r="H39" s="6" t="s">
        <v>31</v>
      </c>
      <c r="I39" s="9">
        <f t="shared" si="19"/>
        <v>0</v>
      </c>
      <c r="J39" s="9">
        <f t="shared" si="19"/>
        <v>0</v>
      </c>
      <c r="K39" s="9">
        <f t="shared" si="19"/>
        <v>0</v>
      </c>
      <c r="L39" s="9">
        <f t="shared" si="19"/>
        <v>0</v>
      </c>
      <c r="M39" s="9">
        <f t="shared" si="20"/>
        <v>0</v>
      </c>
      <c r="N39" s="9">
        <f t="shared" si="20"/>
        <v>0</v>
      </c>
      <c r="O39" s="9">
        <f t="shared" si="21"/>
        <v>0</v>
      </c>
      <c r="P39" s="9">
        <f t="shared" si="21"/>
        <v>0</v>
      </c>
      <c r="Q39" s="9">
        <f t="shared" si="22"/>
        <v>0</v>
      </c>
      <c r="R39" s="9">
        <f t="shared" si="22"/>
        <v>0</v>
      </c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</row>
    <row r="40" spans="1:30" s="5" customFormat="1">
      <c r="A40" s="56"/>
      <c r="B40" s="59"/>
      <c r="C40" s="29"/>
      <c r="D40" s="12"/>
      <c r="E40" s="13"/>
      <c r="F40" s="12"/>
      <c r="G40" s="14"/>
      <c r="H40" s="6" t="s">
        <v>26</v>
      </c>
      <c r="I40" s="9">
        <f t="shared" si="19"/>
        <v>0</v>
      </c>
      <c r="J40" s="9">
        <f t="shared" si="19"/>
        <v>0</v>
      </c>
      <c r="K40" s="9">
        <f t="shared" si="19"/>
        <v>0</v>
      </c>
      <c r="L40" s="9">
        <f t="shared" si="19"/>
        <v>0</v>
      </c>
      <c r="M40" s="9">
        <f t="shared" si="20"/>
        <v>0</v>
      </c>
      <c r="N40" s="9">
        <f t="shared" si="20"/>
        <v>0</v>
      </c>
      <c r="O40" s="9">
        <f t="shared" si="21"/>
        <v>0</v>
      </c>
      <c r="P40" s="9">
        <f t="shared" si="21"/>
        <v>0</v>
      </c>
      <c r="Q40" s="9">
        <f t="shared" si="22"/>
        <v>0</v>
      </c>
      <c r="R40" s="9">
        <f t="shared" si="22"/>
        <v>0</v>
      </c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</row>
    <row r="41" spans="1:30" s="5" customFormat="1" ht="35.25" customHeight="1">
      <c r="A41" s="57"/>
      <c r="B41" s="59"/>
      <c r="C41" s="30"/>
      <c r="D41" s="12"/>
      <c r="E41" s="13"/>
      <c r="F41" s="12"/>
      <c r="G41" s="14"/>
      <c r="H41" s="6" t="s">
        <v>27</v>
      </c>
      <c r="I41" s="9">
        <f t="shared" si="19"/>
        <v>0</v>
      </c>
      <c r="J41" s="9">
        <f t="shared" si="19"/>
        <v>0</v>
      </c>
      <c r="K41" s="9">
        <f t="shared" si="19"/>
        <v>0</v>
      </c>
      <c r="L41" s="9">
        <f t="shared" si="19"/>
        <v>0</v>
      </c>
      <c r="M41" s="9">
        <f t="shared" si="20"/>
        <v>0</v>
      </c>
      <c r="N41" s="9">
        <f t="shared" si="20"/>
        <v>0</v>
      </c>
      <c r="O41" s="9">
        <f t="shared" si="21"/>
        <v>0</v>
      </c>
      <c r="P41" s="9">
        <f t="shared" si="21"/>
        <v>0</v>
      </c>
      <c r="Q41" s="9">
        <f t="shared" si="22"/>
        <v>0</v>
      </c>
      <c r="R41" s="9">
        <f t="shared" si="22"/>
        <v>0</v>
      </c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s="5" customFormat="1" ht="25.5" customHeight="1">
      <c r="A42" s="50" t="s">
        <v>29</v>
      </c>
      <c r="B42" s="51" t="s">
        <v>47</v>
      </c>
      <c r="C42" s="46">
        <v>502</v>
      </c>
      <c r="D42" s="12">
        <v>26</v>
      </c>
      <c r="E42" s="13" t="s">
        <v>33</v>
      </c>
      <c r="F42" s="12" t="s">
        <v>71</v>
      </c>
      <c r="G42" s="14" t="s">
        <v>34</v>
      </c>
      <c r="H42" s="6" t="s">
        <v>14</v>
      </c>
      <c r="I42" s="9">
        <f t="shared" ref="I42:R42" si="23">I43+I44+I45+I46</f>
        <v>152167.03</v>
      </c>
      <c r="J42" s="9">
        <f t="shared" si="23"/>
        <v>152167.03</v>
      </c>
      <c r="K42" s="9">
        <f t="shared" si="23"/>
        <v>43912.03</v>
      </c>
      <c r="L42" s="9">
        <f t="shared" si="23"/>
        <v>43912.03</v>
      </c>
      <c r="M42" s="9">
        <f t="shared" si="23"/>
        <v>108255</v>
      </c>
      <c r="N42" s="9">
        <f t="shared" si="23"/>
        <v>108255</v>
      </c>
      <c r="O42" s="9">
        <f t="shared" si="23"/>
        <v>272807</v>
      </c>
      <c r="P42" s="9">
        <f t="shared" si="23"/>
        <v>272807</v>
      </c>
      <c r="Q42" s="9">
        <f t="shared" si="23"/>
        <v>270174</v>
      </c>
      <c r="R42" s="9">
        <f t="shared" si="23"/>
        <v>270174</v>
      </c>
      <c r="S42" s="42" t="s">
        <v>48</v>
      </c>
      <c r="T42" s="28" t="s">
        <v>35</v>
      </c>
      <c r="U42" s="28">
        <f>W42+Y42</f>
        <v>10</v>
      </c>
      <c r="V42" s="28">
        <f>X42+Z42</f>
        <v>14</v>
      </c>
      <c r="W42" s="28">
        <v>5</v>
      </c>
      <c r="X42" s="38">
        <v>7</v>
      </c>
      <c r="Y42" s="28">
        <v>5</v>
      </c>
      <c r="Z42" s="38">
        <v>7</v>
      </c>
      <c r="AA42" s="28">
        <v>5</v>
      </c>
      <c r="AB42" s="38">
        <v>7</v>
      </c>
      <c r="AC42" s="28">
        <v>5</v>
      </c>
      <c r="AD42" s="38">
        <v>7</v>
      </c>
    </row>
    <row r="43" spans="1:30">
      <c r="A43" s="50"/>
      <c r="B43" s="52"/>
      <c r="C43" s="47"/>
      <c r="D43" s="12"/>
      <c r="E43" s="13"/>
      <c r="F43" s="12"/>
      <c r="G43" s="14"/>
      <c r="H43" s="6" t="s">
        <v>25</v>
      </c>
      <c r="I43" s="9">
        <f>K43+M43</f>
        <v>152167.03</v>
      </c>
      <c r="J43" s="9">
        <f>L43+N43</f>
        <v>152167.03</v>
      </c>
      <c r="K43" s="9">
        <v>43912.03</v>
      </c>
      <c r="L43" s="9">
        <v>43912.03</v>
      </c>
      <c r="M43" s="9">
        <v>108255</v>
      </c>
      <c r="N43" s="9">
        <v>108255</v>
      </c>
      <c r="O43" s="9">
        <v>272807</v>
      </c>
      <c r="P43" s="9">
        <v>272807</v>
      </c>
      <c r="Q43" s="9">
        <v>270174</v>
      </c>
      <c r="R43" s="9">
        <v>270174</v>
      </c>
      <c r="S43" s="42"/>
      <c r="T43" s="29"/>
      <c r="U43" s="29"/>
      <c r="V43" s="29"/>
      <c r="W43" s="29"/>
      <c r="X43" s="39"/>
      <c r="Y43" s="29"/>
      <c r="Z43" s="39"/>
      <c r="AA43" s="29"/>
      <c r="AB43" s="39"/>
      <c r="AC43" s="29"/>
      <c r="AD43" s="39"/>
    </row>
    <row r="44" spans="1:30" s="3" customFormat="1">
      <c r="A44" s="50"/>
      <c r="B44" s="52"/>
      <c r="C44" s="47"/>
      <c r="D44" s="12"/>
      <c r="E44" s="13"/>
      <c r="F44" s="12"/>
      <c r="G44" s="14"/>
      <c r="H44" s="6" t="s">
        <v>31</v>
      </c>
      <c r="I44" s="9">
        <f>K44+M44</f>
        <v>0</v>
      </c>
      <c r="J44" s="9">
        <f>L44</f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42"/>
      <c r="T44" s="29"/>
      <c r="U44" s="29"/>
      <c r="V44" s="29"/>
      <c r="W44" s="29"/>
      <c r="X44" s="39"/>
      <c r="Y44" s="29"/>
      <c r="Z44" s="39"/>
      <c r="AA44" s="29"/>
      <c r="AB44" s="39"/>
      <c r="AC44" s="29"/>
      <c r="AD44" s="39"/>
    </row>
    <row r="45" spans="1:30" s="3" customFormat="1">
      <c r="A45" s="50"/>
      <c r="B45" s="52"/>
      <c r="C45" s="47"/>
      <c r="D45" s="12"/>
      <c r="E45" s="13"/>
      <c r="F45" s="12"/>
      <c r="G45" s="14"/>
      <c r="H45" s="6" t="s">
        <v>26</v>
      </c>
      <c r="I45" s="9">
        <f>K45+M45</f>
        <v>0</v>
      </c>
      <c r="J45" s="9">
        <f>L45</f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42"/>
      <c r="T45" s="29"/>
      <c r="U45" s="29"/>
      <c r="V45" s="29"/>
      <c r="W45" s="29"/>
      <c r="X45" s="39"/>
      <c r="Y45" s="29"/>
      <c r="Z45" s="39"/>
      <c r="AA45" s="29"/>
      <c r="AB45" s="39"/>
      <c r="AC45" s="29"/>
      <c r="AD45" s="39"/>
    </row>
    <row r="46" spans="1:30" ht="54" customHeight="1">
      <c r="A46" s="50"/>
      <c r="B46" s="53"/>
      <c r="C46" s="48"/>
      <c r="D46" s="12"/>
      <c r="E46" s="13"/>
      <c r="F46" s="12"/>
      <c r="G46" s="14"/>
      <c r="H46" s="6" t="s">
        <v>27</v>
      </c>
      <c r="I46" s="9">
        <f>K46+M46</f>
        <v>0</v>
      </c>
      <c r="J46" s="9">
        <f>L46</f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42"/>
      <c r="T46" s="30"/>
      <c r="U46" s="30"/>
      <c r="V46" s="30"/>
      <c r="W46" s="30"/>
      <c r="X46" s="40"/>
      <c r="Y46" s="30"/>
      <c r="Z46" s="40"/>
      <c r="AA46" s="30"/>
      <c r="AB46" s="40"/>
      <c r="AC46" s="30"/>
      <c r="AD46" s="40"/>
    </row>
    <row r="47" spans="1:30" s="17" customFormat="1" ht="25.5">
      <c r="A47" s="54" t="s">
        <v>30</v>
      </c>
      <c r="B47" s="54"/>
      <c r="C47" s="38"/>
      <c r="D47" s="12" t="s">
        <v>69</v>
      </c>
      <c r="E47" s="13">
        <v>1</v>
      </c>
      <c r="F47" s="12">
        <v>0</v>
      </c>
      <c r="G47" s="14">
        <v>0</v>
      </c>
      <c r="H47" s="6" t="s">
        <v>14</v>
      </c>
      <c r="I47" s="16">
        <f t="shared" ref="I47:R47" si="24">I48+I49+I50+I51</f>
        <v>152167.03</v>
      </c>
      <c r="J47" s="16">
        <f t="shared" si="24"/>
        <v>152167.03</v>
      </c>
      <c r="K47" s="16">
        <f t="shared" si="24"/>
        <v>43912.03</v>
      </c>
      <c r="L47" s="16">
        <f t="shared" si="24"/>
        <v>43912.03</v>
      </c>
      <c r="M47" s="16">
        <f t="shared" si="24"/>
        <v>108255</v>
      </c>
      <c r="N47" s="16">
        <f t="shared" si="24"/>
        <v>108255</v>
      </c>
      <c r="O47" s="16">
        <f t="shared" si="24"/>
        <v>272807</v>
      </c>
      <c r="P47" s="16">
        <f t="shared" si="24"/>
        <v>272807</v>
      </c>
      <c r="Q47" s="16">
        <f t="shared" si="24"/>
        <v>270174</v>
      </c>
      <c r="R47" s="16">
        <f t="shared" si="24"/>
        <v>270174</v>
      </c>
      <c r="S47" s="38" t="s">
        <v>15</v>
      </c>
      <c r="T47" s="38" t="s">
        <v>15</v>
      </c>
      <c r="U47" s="38" t="s">
        <v>15</v>
      </c>
      <c r="V47" s="38" t="s">
        <v>15</v>
      </c>
      <c r="W47" s="38" t="s">
        <v>15</v>
      </c>
      <c r="X47" s="38" t="s">
        <v>15</v>
      </c>
      <c r="Y47" s="38" t="s">
        <v>15</v>
      </c>
      <c r="Z47" s="38" t="s">
        <v>15</v>
      </c>
      <c r="AA47" s="38" t="s">
        <v>15</v>
      </c>
      <c r="AB47" s="38" t="s">
        <v>15</v>
      </c>
      <c r="AC47" s="38" t="s">
        <v>15</v>
      </c>
      <c r="AD47" s="38" t="s">
        <v>15</v>
      </c>
    </row>
    <row r="48" spans="1:30" s="17" customFormat="1">
      <c r="A48" s="54"/>
      <c r="B48" s="54"/>
      <c r="C48" s="39"/>
      <c r="D48" s="12"/>
      <c r="E48" s="13"/>
      <c r="F48" s="12"/>
      <c r="G48" s="14"/>
      <c r="H48" s="6" t="s">
        <v>25</v>
      </c>
      <c r="I48" s="16">
        <f t="shared" ref="I48:R48" si="25">I33+I18</f>
        <v>152167.03</v>
      </c>
      <c r="J48" s="16">
        <f t="shared" si="25"/>
        <v>152167.03</v>
      </c>
      <c r="K48" s="16">
        <f t="shared" si="25"/>
        <v>43912.03</v>
      </c>
      <c r="L48" s="16">
        <f t="shared" si="25"/>
        <v>43912.03</v>
      </c>
      <c r="M48" s="16">
        <f t="shared" si="25"/>
        <v>108255</v>
      </c>
      <c r="N48" s="16">
        <f t="shared" si="25"/>
        <v>108255</v>
      </c>
      <c r="O48" s="16">
        <f t="shared" si="25"/>
        <v>272807</v>
      </c>
      <c r="P48" s="16">
        <f t="shared" si="25"/>
        <v>272807</v>
      </c>
      <c r="Q48" s="16">
        <f t="shared" si="25"/>
        <v>270174</v>
      </c>
      <c r="R48" s="16">
        <f t="shared" si="25"/>
        <v>270174</v>
      </c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3" s="17" customFormat="1">
      <c r="A49" s="54"/>
      <c r="B49" s="54"/>
      <c r="C49" s="39"/>
      <c r="D49" s="12"/>
      <c r="E49" s="13"/>
      <c r="F49" s="12"/>
      <c r="G49" s="14"/>
      <c r="H49" s="6" t="s">
        <v>31</v>
      </c>
      <c r="I49" s="16">
        <f t="shared" ref="I49:J51" si="26">I34+I19</f>
        <v>0</v>
      </c>
      <c r="J49" s="16">
        <f t="shared" si="26"/>
        <v>0</v>
      </c>
      <c r="K49" s="16">
        <f>K34+K19</f>
        <v>0</v>
      </c>
      <c r="L49" s="16">
        <f t="shared" ref="L49:M51" si="27">L34+L19</f>
        <v>0</v>
      </c>
      <c r="M49" s="16">
        <f t="shared" si="27"/>
        <v>0</v>
      </c>
      <c r="N49" s="16">
        <f t="shared" ref="N49:O51" si="28">N34+N19</f>
        <v>0</v>
      </c>
      <c r="O49" s="16">
        <f t="shared" si="28"/>
        <v>0</v>
      </c>
      <c r="P49" s="16">
        <f t="shared" ref="P49:Q51" si="29">P34+P19</f>
        <v>0</v>
      </c>
      <c r="Q49" s="16">
        <f t="shared" si="29"/>
        <v>0</v>
      </c>
      <c r="R49" s="16">
        <f>R34+R19</f>
        <v>0</v>
      </c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3" s="17" customFormat="1">
      <c r="A50" s="54"/>
      <c r="B50" s="54"/>
      <c r="C50" s="39"/>
      <c r="D50" s="12"/>
      <c r="E50" s="13"/>
      <c r="F50" s="12"/>
      <c r="G50" s="14"/>
      <c r="H50" s="6" t="s">
        <v>26</v>
      </c>
      <c r="I50" s="16">
        <f t="shared" si="26"/>
        <v>0</v>
      </c>
      <c r="J50" s="16">
        <f t="shared" si="26"/>
        <v>0</v>
      </c>
      <c r="K50" s="16">
        <f>K35+K20</f>
        <v>0</v>
      </c>
      <c r="L50" s="16">
        <f t="shared" si="27"/>
        <v>0</v>
      </c>
      <c r="M50" s="16">
        <f t="shared" si="27"/>
        <v>0</v>
      </c>
      <c r="N50" s="16">
        <f t="shared" si="28"/>
        <v>0</v>
      </c>
      <c r="O50" s="16">
        <f t="shared" si="28"/>
        <v>0</v>
      </c>
      <c r="P50" s="16">
        <f t="shared" si="29"/>
        <v>0</v>
      </c>
      <c r="Q50" s="16">
        <f t="shared" si="29"/>
        <v>0</v>
      </c>
      <c r="R50" s="16">
        <f>R35+R20</f>
        <v>0</v>
      </c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G50" s="17" t="s">
        <v>32</v>
      </c>
    </row>
    <row r="51" spans="1:33" s="17" customFormat="1">
      <c r="A51" s="54"/>
      <c r="B51" s="54"/>
      <c r="C51" s="40"/>
      <c r="D51" s="12"/>
      <c r="E51" s="13"/>
      <c r="F51" s="12"/>
      <c r="G51" s="14"/>
      <c r="H51" s="6" t="s">
        <v>27</v>
      </c>
      <c r="I51" s="16">
        <f t="shared" si="26"/>
        <v>0</v>
      </c>
      <c r="J51" s="16">
        <f t="shared" si="26"/>
        <v>0</v>
      </c>
      <c r="K51" s="16">
        <f>K36+K21</f>
        <v>0</v>
      </c>
      <c r="L51" s="16">
        <f t="shared" si="27"/>
        <v>0</v>
      </c>
      <c r="M51" s="16">
        <f t="shared" si="27"/>
        <v>0</v>
      </c>
      <c r="N51" s="16">
        <f t="shared" si="28"/>
        <v>0</v>
      </c>
      <c r="O51" s="16">
        <f t="shared" si="28"/>
        <v>0</v>
      </c>
      <c r="P51" s="16">
        <f t="shared" si="29"/>
        <v>0</v>
      </c>
      <c r="Q51" s="16">
        <f t="shared" si="29"/>
        <v>0</v>
      </c>
      <c r="R51" s="16">
        <f>R36+R21</f>
        <v>0</v>
      </c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</row>
    <row r="52" spans="1:33" s="3" customFormat="1" ht="15" customHeight="1">
      <c r="A52" s="62" t="s">
        <v>50</v>
      </c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20"/>
      <c r="AB52" s="20"/>
      <c r="AC52" s="20"/>
      <c r="AD52" s="20"/>
    </row>
    <row r="53" spans="1:33" s="3" customFormat="1" ht="14.25" customHeight="1">
      <c r="A53" s="73" t="s">
        <v>51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21"/>
      <c r="AB53" s="21"/>
      <c r="AC53" s="21"/>
      <c r="AD53" s="21"/>
    </row>
    <row r="54" spans="1:33" s="3" customFormat="1" ht="25.5" hidden="1" customHeight="1">
      <c r="A54" s="30">
        <v>1</v>
      </c>
      <c r="B54" s="44" t="s">
        <v>52</v>
      </c>
      <c r="C54" s="44"/>
      <c r="D54" s="44"/>
      <c r="E54" s="44"/>
      <c r="F54" s="44"/>
      <c r="G54" s="44"/>
      <c r="H54" s="18" t="s">
        <v>14</v>
      </c>
      <c r="I54" s="10">
        <f>I59+I89</f>
        <v>101742</v>
      </c>
      <c r="J54" s="10">
        <f>J59+J89</f>
        <v>101742</v>
      </c>
      <c r="K54" s="10">
        <f>SUM(K55:K58)</f>
        <v>0</v>
      </c>
      <c r="L54" s="10">
        <f>L59+L89</f>
        <v>54000</v>
      </c>
      <c r="M54" s="10">
        <f>SUM(M55:M58)</f>
        <v>0</v>
      </c>
      <c r="N54" s="10">
        <f>N59+N89</f>
        <v>47742</v>
      </c>
      <c r="O54" s="10">
        <f>SUM(O55:O58)</f>
        <v>0</v>
      </c>
      <c r="P54" s="10">
        <f>P59+P89</f>
        <v>16099</v>
      </c>
      <c r="Q54" s="10">
        <f>SUM(Q55:Q58)</f>
        <v>0</v>
      </c>
      <c r="R54" s="10">
        <f>R59+R89</f>
        <v>4234</v>
      </c>
      <c r="S54" s="30" t="s">
        <v>15</v>
      </c>
      <c r="T54" s="30" t="s">
        <v>15</v>
      </c>
      <c r="U54" s="30" t="s">
        <v>15</v>
      </c>
      <c r="V54" s="30" t="s">
        <v>15</v>
      </c>
      <c r="W54" s="30" t="s">
        <v>15</v>
      </c>
      <c r="X54" s="30" t="s">
        <v>15</v>
      </c>
      <c r="Y54" s="30" t="s">
        <v>15</v>
      </c>
      <c r="Z54" s="30" t="s">
        <v>15</v>
      </c>
      <c r="AA54" s="30" t="s">
        <v>15</v>
      </c>
      <c r="AB54" s="30" t="s">
        <v>15</v>
      </c>
      <c r="AC54" s="30" t="s">
        <v>15</v>
      </c>
      <c r="AD54" s="30" t="s">
        <v>15</v>
      </c>
    </row>
    <row r="55" spans="1:33" s="3" customFormat="1" ht="15" hidden="1" customHeight="1">
      <c r="A55" s="37"/>
      <c r="B55" s="45"/>
      <c r="C55" s="45"/>
      <c r="D55" s="45"/>
      <c r="E55" s="45"/>
      <c r="F55" s="45"/>
      <c r="G55" s="45"/>
      <c r="H55" s="6" t="s">
        <v>25</v>
      </c>
      <c r="I55" s="9">
        <f>I60</f>
        <v>0</v>
      </c>
      <c r="J55" s="9">
        <f>J60</f>
        <v>0</v>
      </c>
      <c r="K55" s="9">
        <f>K60</f>
        <v>0</v>
      </c>
      <c r="L55" s="9">
        <f>L60</f>
        <v>0</v>
      </c>
      <c r="M55" s="9">
        <f t="shared" ref="M55:N58" si="30">M60</f>
        <v>0</v>
      </c>
      <c r="N55" s="9">
        <f t="shared" si="30"/>
        <v>0</v>
      </c>
      <c r="O55" s="9">
        <f t="shared" ref="O55:P58" si="31">O60</f>
        <v>0</v>
      </c>
      <c r="P55" s="9">
        <f t="shared" si="31"/>
        <v>0</v>
      </c>
      <c r="Q55" s="9">
        <f t="shared" ref="Q55:R58" si="32">Q60</f>
        <v>0</v>
      </c>
      <c r="R55" s="9">
        <f t="shared" si="32"/>
        <v>0</v>
      </c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</row>
    <row r="56" spans="1:33" s="3" customFormat="1" ht="15" hidden="1" customHeight="1">
      <c r="A56" s="37"/>
      <c r="B56" s="45"/>
      <c r="C56" s="45"/>
      <c r="D56" s="45"/>
      <c r="E56" s="45"/>
      <c r="F56" s="45"/>
      <c r="G56" s="45"/>
      <c r="H56" s="6" t="s">
        <v>31</v>
      </c>
      <c r="I56" s="9">
        <f t="shared" ref="I56:L58" si="33">I61</f>
        <v>0</v>
      </c>
      <c r="J56" s="9">
        <f t="shared" si="33"/>
        <v>0</v>
      </c>
      <c r="K56" s="9">
        <f t="shared" si="33"/>
        <v>0</v>
      </c>
      <c r="L56" s="9">
        <f t="shared" si="33"/>
        <v>0</v>
      </c>
      <c r="M56" s="9">
        <f t="shared" si="30"/>
        <v>0</v>
      </c>
      <c r="N56" s="9">
        <f t="shared" si="30"/>
        <v>0</v>
      </c>
      <c r="O56" s="9">
        <f t="shared" si="31"/>
        <v>0</v>
      </c>
      <c r="P56" s="9">
        <f t="shared" si="31"/>
        <v>0</v>
      </c>
      <c r="Q56" s="9">
        <f t="shared" si="32"/>
        <v>0</v>
      </c>
      <c r="R56" s="9">
        <f t="shared" si="32"/>
        <v>0</v>
      </c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G56" s="11"/>
    </row>
    <row r="57" spans="1:33" s="3" customFormat="1" ht="15" hidden="1" customHeight="1">
      <c r="A57" s="37"/>
      <c r="B57" s="45"/>
      <c r="C57" s="45"/>
      <c r="D57" s="45"/>
      <c r="E57" s="45"/>
      <c r="F57" s="45"/>
      <c r="G57" s="45"/>
      <c r="H57" s="6" t="s">
        <v>26</v>
      </c>
      <c r="I57" s="9">
        <f t="shared" si="33"/>
        <v>0</v>
      </c>
      <c r="J57" s="9">
        <f t="shared" si="33"/>
        <v>0</v>
      </c>
      <c r="K57" s="9">
        <f t="shared" si="33"/>
        <v>0</v>
      </c>
      <c r="L57" s="9">
        <f t="shared" si="33"/>
        <v>0</v>
      </c>
      <c r="M57" s="9">
        <f t="shared" si="30"/>
        <v>0</v>
      </c>
      <c r="N57" s="9">
        <f t="shared" si="30"/>
        <v>0</v>
      </c>
      <c r="O57" s="9">
        <f t="shared" si="31"/>
        <v>0</v>
      </c>
      <c r="P57" s="9">
        <f t="shared" si="31"/>
        <v>0</v>
      </c>
      <c r="Q57" s="9">
        <f t="shared" si="32"/>
        <v>0</v>
      </c>
      <c r="R57" s="9">
        <f t="shared" si="32"/>
        <v>0</v>
      </c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G57" s="11"/>
    </row>
    <row r="58" spans="1:33" s="3" customFormat="1" ht="15" hidden="1" customHeight="1">
      <c r="A58" s="37"/>
      <c r="B58" s="45"/>
      <c r="C58" s="45"/>
      <c r="D58" s="45"/>
      <c r="E58" s="45"/>
      <c r="F58" s="45"/>
      <c r="G58" s="45"/>
      <c r="H58" s="6" t="s">
        <v>27</v>
      </c>
      <c r="I58" s="9">
        <f t="shared" si="33"/>
        <v>0</v>
      </c>
      <c r="J58" s="9">
        <f t="shared" si="33"/>
        <v>0</v>
      </c>
      <c r="K58" s="9">
        <f t="shared" si="33"/>
        <v>0</v>
      </c>
      <c r="L58" s="9">
        <f t="shared" si="33"/>
        <v>0</v>
      </c>
      <c r="M58" s="9">
        <f t="shared" si="30"/>
        <v>0</v>
      </c>
      <c r="N58" s="9">
        <f t="shared" si="30"/>
        <v>0</v>
      </c>
      <c r="O58" s="9">
        <f t="shared" si="31"/>
        <v>0</v>
      </c>
      <c r="P58" s="9">
        <f t="shared" si="31"/>
        <v>0</v>
      </c>
      <c r="Q58" s="9">
        <f t="shared" si="32"/>
        <v>0</v>
      </c>
      <c r="R58" s="9">
        <f t="shared" si="32"/>
        <v>0</v>
      </c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G58" s="11"/>
    </row>
    <row r="59" spans="1:33" s="3" customFormat="1" ht="25.5" hidden="1" customHeight="1">
      <c r="A59" s="58" t="s">
        <v>17</v>
      </c>
      <c r="B59" s="59" t="s">
        <v>53</v>
      </c>
      <c r="C59" s="28" t="s">
        <v>15</v>
      </c>
      <c r="D59" s="28"/>
      <c r="E59" s="28"/>
      <c r="F59" s="28"/>
      <c r="G59" s="28"/>
      <c r="H59" s="6" t="s">
        <v>14</v>
      </c>
      <c r="I59" s="9">
        <f t="shared" ref="I59:R59" si="34">I60+I61+I62+I63</f>
        <v>0</v>
      </c>
      <c r="J59" s="9">
        <f t="shared" si="34"/>
        <v>0</v>
      </c>
      <c r="K59" s="9">
        <f t="shared" si="34"/>
        <v>0</v>
      </c>
      <c r="L59" s="9">
        <f t="shared" si="34"/>
        <v>0</v>
      </c>
      <c r="M59" s="9">
        <f t="shared" si="34"/>
        <v>0</v>
      </c>
      <c r="N59" s="9">
        <f t="shared" si="34"/>
        <v>0</v>
      </c>
      <c r="O59" s="9">
        <f t="shared" si="34"/>
        <v>0</v>
      </c>
      <c r="P59" s="9">
        <f t="shared" si="34"/>
        <v>0</v>
      </c>
      <c r="Q59" s="9">
        <f t="shared" si="34"/>
        <v>0</v>
      </c>
      <c r="R59" s="9">
        <f t="shared" si="34"/>
        <v>0</v>
      </c>
      <c r="S59" s="28" t="s">
        <v>15</v>
      </c>
      <c r="T59" s="28" t="s">
        <v>15</v>
      </c>
      <c r="U59" s="28" t="s">
        <v>15</v>
      </c>
      <c r="V59" s="28" t="s">
        <v>15</v>
      </c>
      <c r="W59" s="28" t="s">
        <v>15</v>
      </c>
      <c r="X59" s="28" t="s">
        <v>15</v>
      </c>
      <c r="Y59" s="28" t="s">
        <v>15</v>
      </c>
      <c r="Z59" s="28" t="s">
        <v>15</v>
      </c>
      <c r="AA59" s="28" t="s">
        <v>15</v>
      </c>
      <c r="AB59" s="28" t="s">
        <v>15</v>
      </c>
      <c r="AC59" s="28" t="s">
        <v>15</v>
      </c>
      <c r="AD59" s="28" t="s">
        <v>15</v>
      </c>
    </row>
    <row r="60" spans="1:33" s="3" customFormat="1" ht="15" hidden="1" customHeight="1">
      <c r="A60" s="58"/>
      <c r="B60" s="59"/>
      <c r="C60" s="29"/>
      <c r="D60" s="29"/>
      <c r="E60" s="29"/>
      <c r="F60" s="29"/>
      <c r="G60" s="29"/>
      <c r="H60" s="6" t="s">
        <v>25</v>
      </c>
      <c r="I60" s="9">
        <f t="shared" ref="I60:L63" si="35">I65</f>
        <v>0</v>
      </c>
      <c r="J60" s="9">
        <f t="shared" si="35"/>
        <v>0</v>
      </c>
      <c r="K60" s="9">
        <f t="shared" si="35"/>
        <v>0</v>
      </c>
      <c r="L60" s="9">
        <f t="shared" si="35"/>
        <v>0</v>
      </c>
      <c r="M60" s="9">
        <f t="shared" ref="M60:N63" si="36">M65</f>
        <v>0</v>
      </c>
      <c r="N60" s="9">
        <f t="shared" si="36"/>
        <v>0</v>
      </c>
      <c r="O60" s="9">
        <f t="shared" ref="O60:P63" si="37">O65</f>
        <v>0</v>
      </c>
      <c r="P60" s="9">
        <f t="shared" si="37"/>
        <v>0</v>
      </c>
      <c r="Q60" s="9">
        <f t="shared" ref="Q60:R63" si="38">Q65</f>
        <v>0</v>
      </c>
      <c r="R60" s="9">
        <f t="shared" si="38"/>
        <v>0</v>
      </c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</row>
    <row r="61" spans="1:33" s="3" customFormat="1" ht="15" hidden="1" customHeight="1">
      <c r="A61" s="58"/>
      <c r="B61" s="59"/>
      <c r="C61" s="29"/>
      <c r="D61" s="29"/>
      <c r="E61" s="29"/>
      <c r="F61" s="29"/>
      <c r="G61" s="29"/>
      <c r="H61" s="6" t="s">
        <v>31</v>
      </c>
      <c r="I61" s="9">
        <f t="shared" si="35"/>
        <v>0</v>
      </c>
      <c r="J61" s="9">
        <f t="shared" si="35"/>
        <v>0</v>
      </c>
      <c r="K61" s="9">
        <f t="shared" si="35"/>
        <v>0</v>
      </c>
      <c r="L61" s="9">
        <f t="shared" si="35"/>
        <v>0</v>
      </c>
      <c r="M61" s="9">
        <f t="shared" si="36"/>
        <v>0</v>
      </c>
      <c r="N61" s="9">
        <f t="shared" si="36"/>
        <v>0</v>
      </c>
      <c r="O61" s="9">
        <f t="shared" si="37"/>
        <v>0</v>
      </c>
      <c r="P61" s="9">
        <f t="shared" si="37"/>
        <v>0</v>
      </c>
      <c r="Q61" s="9">
        <f t="shared" si="38"/>
        <v>0</v>
      </c>
      <c r="R61" s="9">
        <f t="shared" si="38"/>
        <v>0</v>
      </c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</row>
    <row r="62" spans="1:33" s="3" customFormat="1" ht="15" hidden="1" customHeight="1">
      <c r="A62" s="58"/>
      <c r="B62" s="59"/>
      <c r="C62" s="29"/>
      <c r="D62" s="29"/>
      <c r="E62" s="29"/>
      <c r="F62" s="29"/>
      <c r="G62" s="29"/>
      <c r="H62" s="6" t="s">
        <v>26</v>
      </c>
      <c r="I62" s="9">
        <f t="shared" si="35"/>
        <v>0</v>
      </c>
      <c r="J62" s="9">
        <f t="shared" si="35"/>
        <v>0</v>
      </c>
      <c r="K62" s="9">
        <f t="shared" si="35"/>
        <v>0</v>
      </c>
      <c r="L62" s="9">
        <f t="shared" si="35"/>
        <v>0</v>
      </c>
      <c r="M62" s="9">
        <f t="shared" si="36"/>
        <v>0</v>
      </c>
      <c r="N62" s="9">
        <f t="shared" si="36"/>
        <v>0</v>
      </c>
      <c r="O62" s="9">
        <f t="shared" si="37"/>
        <v>0</v>
      </c>
      <c r="P62" s="9">
        <f t="shared" si="37"/>
        <v>0</v>
      </c>
      <c r="Q62" s="9">
        <f t="shared" si="38"/>
        <v>0</v>
      </c>
      <c r="R62" s="9">
        <f t="shared" si="38"/>
        <v>0</v>
      </c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</row>
    <row r="63" spans="1:33" s="3" customFormat="1" ht="15" hidden="1" customHeight="1">
      <c r="A63" s="58"/>
      <c r="B63" s="59"/>
      <c r="C63" s="30"/>
      <c r="D63" s="30"/>
      <c r="E63" s="30"/>
      <c r="F63" s="30"/>
      <c r="G63" s="30"/>
      <c r="H63" s="6" t="s">
        <v>27</v>
      </c>
      <c r="I63" s="9">
        <f t="shared" si="35"/>
        <v>0</v>
      </c>
      <c r="J63" s="9">
        <f t="shared" si="35"/>
        <v>0</v>
      </c>
      <c r="K63" s="9">
        <f t="shared" si="35"/>
        <v>0</v>
      </c>
      <c r="L63" s="9">
        <f t="shared" si="35"/>
        <v>0</v>
      </c>
      <c r="M63" s="9">
        <f t="shared" si="36"/>
        <v>0</v>
      </c>
      <c r="N63" s="9">
        <f t="shared" si="36"/>
        <v>0</v>
      </c>
      <c r="O63" s="9">
        <f t="shared" si="37"/>
        <v>0</v>
      </c>
      <c r="P63" s="9">
        <f t="shared" si="37"/>
        <v>0</v>
      </c>
      <c r="Q63" s="9">
        <f t="shared" si="38"/>
        <v>0</v>
      </c>
      <c r="R63" s="9">
        <f t="shared" si="38"/>
        <v>0</v>
      </c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</row>
    <row r="64" spans="1:33" s="3" customFormat="1" ht="16.5" hidden="1" customHeight="1">
      <c r="A64" s="60" t="s">
        <v>18</v>
      </c>
      <c r="B64" s="49" t="s">
        <v>54</v>
      </c>
      <c r="C64" s="28"/>
      <c r="D64" s="28"/>
      <c r="E64" s="28"/>
      <c r="F64" s="28"/>
      <c r="G64" s="28"/>
      <c r="H64" s="6" t="s">
        <v>14</v>
      </c>
      <c r="I64" s="9">
        <f t="shared" ref="I64:R64" si="39">I65+I66+I67+I68</f>
        <v>0</v>
      </c>
      <c r="J64" s="9">
        <f t="shared" si="39"/>
        <v>0</v>
      </c>
      <c r="K64" s="9">
        <f t="shared" si="39"/>
        <v>0</v>
      </c>
      <c r="L64" s="9">
        <f t="shared" si="39"/>
        <v>0</v>
      </c>
      <c r="M64" s="9">
        <f t="shared" si="39"/>
        <v>0</v>
      </c>
      <c r="N64" s="9">
        <f t="shared" si="39"/>
        <v>0</v>
      </c>
      <c r="O64" s="9">
        <f t="shared" si="39"/>
        <v>0</v>
      </c>
      <c r="P64" s="9">
        <f t="shared" si="39"/>
        <v>0</v>
      </c>
      <c r="Q64" s="9">
        <f t="shared" si="39"/>
        <v>0</v>
      </c>
      <c r="R64" s="9">
        <f t="shared" si="39"/>
        <v>0</v>
      </c>
      <c r="S64" s="28" t="s">
        <v>55</v>
      </c>
      <c r="T64" s="28" t="s">
        <v>35</v>
      </c>
      <c r="U64" s="28">
        <f>W64</f>
        <v>0</v>
      </c>
      <c r="V64" s="28">
        <f>X64</f>
        <v>0</v>
      </c>
      <c r="W64" s="28">
        <v>0</v>
      </c>
      <c r="X64" s="38">
        <v>0</v>
      </c>
      <c r="Y64" s="28">
        <v>0</v>
      </c>
      <c r="Z64" s="38">
        <v>0</v>
      </c>
      <c r="AA64" s="28">
        <v>0</v>
      </c>
      <c r="AB64" s="38">
        <v>0</v>
      </c>
      <c r="AC64" s="28">
        <v>0</v>
      </c>
      <c r="AD64" s="38">
        <v>0</v>
      </c>
    </row>
    <row r="65" spans="1:30" s="3" customFormat="1" ht="15" hidden="1" customHeight="1">
      <c r="A65" s="61"/>
      <c r="B65" s="49"/>
      <c r="C65" s="29"/>
      <c r="D65" s="29"/>
      <c r="E65" s="29"/>
      <c r="F65" s="29"/>
      <c r="G65" s="29"/>
      <c r="H65" s="6" t="s">
        <v>25</v>
      </c>
      <c r="I65" s="9">
        <f t="shared" ref="I65:J68" si="40">K65</f>
        <v>0</v>
      </c>
      <c r="J65" s="9">
        <f t="shared" si="40"/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29"/>
      <c r="T65" s="29"/>
      <c r="U65" s="29"/>
      <c r="V65" s="29"/>
      <c r="W65" s="29"/>
      <c r="X65" s="39"/>
      <c r="Y65" s="29"/>
      <c r="Z65" s="39"/>
      <c r="AA65" s="29"/>
      <c r="AB65" s="39"/>
      <c r="AC65" s="29"/>
      <c r="AD65" s="39"/>
    </row>
    <row r="66" spans="1:30" s="3" customFormat="1" ht="15" hidden="1" customHeight="1">
      <c r="A66" s="61"/>
      <c r="B66" s="49"/>
      <c r="C66" s="29"/>
      <c r="D66" s="29"/>
      <c r="E66" s="29"/>
      <c r="F66" s="29"/>
      <c r="G66" s="29"/>
      <c r="H66" s="6" t="s">
        <v>31</v>
      </c>
      <c r="I66" s="9">
        <f t="shared" si="40"/>
        <v>0</v>
      </c>
      <c r="J66" s="9">
        <f t="shared" si="40"/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29"/>
      <c r="T66" s="29"/>
      <c r="U66" s="29"/>
      <c r="V66" s="29"/>
      <c r="W66" s="29"/>
      <c r="X66" s="39"/>
      <c r="Y66" s="29"/>
      <c r="Z66" s="39"/>
      <c r="AA66" s="29"/>
      <c r="AB66" s="39"/>
      <c r="AC66" s="29"/>
      <c r="AD66" s="39"/>
    </row>
    <row r="67" spans="1:30" s="3" customFormat="1" ht="15" hidden="1" customHeight="1">
      <c r="A67" s="61"/>
      <c r="B67" s="49"/>
      <c r="C67" s="29"/>
      <c r="D67" s="29"/>
      <c r="E67" s="29"/>
      <c r="F67" s="29"/>
      <c r="G67" s="29"/>
      <c r="H67" s="6" t="s">
        <v>26</v>
      </c>
      <c r="I67" s="9">
        <f t="shared" si="40"/>
        <v>0</v>
      </c>
      <c r="J67" s="9">
        <f t="shared" si="40"/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29"/>
      <c r="T67" s="29"/>
      <c r="U67" s="29"/>
      <c r="V67" s="29"/>
      <c r="W67" s="29"/>
      <c r="X67" s="39"/>
      <c r="Y67" s="29"/>
      <c r="Z67" s="39"/>
      <c r="AA67" s="29"/>
      <c r="AB67" s="39"/>
      <c r="AC67" s="29"/>
      <c r="AD67" s="39"/>
    </row>
    <row r="68" spans="1:30" s="3" customFormat="1" ht="15" hidden="1" customHeight="1">
      <c r="A68" s="61"/>
      <c r="B68" s="49"/>
      <c r="C68" s="30"/>
      <c r="D68" s="30"/>
      <c r="E68" s="30"/>
      <c r="F68" s="30"/>
      <c r="G68" s="30"/>
      <c r="H68" s="6" t="s">
        <v>27</v>
      </c>
      <c r="I68" s="9">
        <f t="shared" si="40"/>
        <v>0</v>
      </c>
      <c r="J68" s="9">
        <f t="shared" si="40"/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0</v>
      </c>
      <c r="S68" s="30"/>
      <c r="T68" s="30"/>
      <c r="U68" s="30"/>
      <c r="V68" s="30"/>
      <c r="W68" s="30"/>
      <c r="X68" s="40"/>
      <c r="Y68" s="30"/>
      <c r="Z68" s="40"/>
      <c r="AA68" s="30"/>
      <c r="AB68" s="40"/>
      <c r="AC68" s="30"/>
      <c r="AD68" s="40"/>
    </row>
    <row r="69" spans="1:30" s="5" customFormat="1" ht="16.5" customHeight="1">
      <c r="A69" s="43">
        <v>2</v>
      </c>
      <c r="B69" s="44" t="s">
        <v>79</v>
      </c>
      <c r="C69" s="44"/>
      <c r="D69" s="44"/>
      <c r="E69" s="44"/>
      <c r="F69" s="44"/>
      <c r="G69" s="44"/>
      <c r="H69" s="6" t="s">
        <v>14</v>
      </c>
      <c r="I69" s="10">
        <f t="shared" ref="I69:R69" si="41">I70+I71+I72+I73</f>
        <v>6600</v>
      </c>
      <c r="J69" s="10">
        <f t="shared" si="41"/>
        <v>6600</v>
      </c>
      <c r="K69" s="10">
        <f t="shared" si="41"/>
        <v>0</v>
      </c>
      <c r="L69" s="10">
        <f t="shared" si="41"/>
        <v>0</v>
      </c>
      <c r="M69" s="10">
        <f t="shared" si="41"/>
        <v>6600</v>
      </c>
      <c r="N69" s="10">
        <f t="shared" si="41"/>
        <v>6600</v>
      </c>
      <c r="O69" s="10">
        <f t="shared" si="41"/>
        <v>0</v>
      </c>
      <c r="P69" s="10">
        <f t="shared" si="41"/>
        <v>0</v>
      </c>
      <c r="Q69" s="10">
        <f t="shared" si="41"/>
        <v>0</v>
      </c>
      <c r="R69" s="10">
        <f t="shared" si="41"/>
        <v>0</v>
      </c>
      <c r="S69" s="30" t="s">
        <v>15</v>
      </c>
      <c r="T69" s="30" t="s">
        <v>15</v>
      </c>
      <c r="U69" s="30" t="s">
        <v>15</v>
      </c>
      <c r="V69" s="30" t="s">
        <v>15</v>
      </c>
      <c r="W69" s="30" t="s">
        <v>15</v>
      </c>
      <c r="X69" s="30" t="s">
        <v>15</v>
      </c>
      <c r="Y69" s="30" t="s">
        <v>15</v>
      </c>
      <c r="Z69" s="30" t="s">
        <v>15</v>
      </c>
      <c r="AA69" s="30" t="s">
        <v>15</v>
      </c>
      <c r="AB69" s="30" t="s">
        <v>15</v>
      </c>
      <c r="AC69" s="30" t="s">
        <v>15</v>
      </c>
      <c r="AD69" s="30" t="s">
        <v>15</v>
      </c>
    </row>
    <row r="70" spans="1:30" s="5" customFormat="1" ht="16.5" customHeight="1">
      <c r="A70" s="43"/>
      <c r="B70" s="44"/>
      <c r="C70" s="44"/>
      <c r="D70" s="44"/>
      <c r="E70" s="44"/>
      <c r="F70" s="44"/>
      <c r="G70" s="44"/>
      <c r="H70" s="6" t="s">
        <v>25</v>
      </c>
      <c r="I70" s="9">
        <f>I75+I60</f>
        <v>6600</v>
      </c>
      <c r="J70" s="9">
        <f>J75+J60</f>
        <v>6600</v>
      </c>
      <c r="K70" s="9">
        <f>K75+K60</f>
        <v>0</v>
      </c>
      <c r="L70" s="9">
        <f t="shared" ref="L70:R73" si="42">L75</f>
        <v>0</v>
      </c>
      <c r="M70" s="9">
        <f t="shared" si="42"/>
        <v>6600</v>
      </c>
      <c r="N70" s="9">
        <f t="shared" si="42"/>
        <v>6600</v>
      </c>
      <c r="O70" s="9">
        <f t="shared" si="42"/>
        <v>0</v>
      </c>
      <c r="P70" s="9">
        <f t="shared" si="42"/>
        <v>0</v>
      </c>
      <c r="Q70" s="9">
        <f t="shared" si="42"/>
        <v>0</v>
      </c>
      <c r="R70" s="9">
        <f t="shared" si="42"/>
        <v>0</v>
      </c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</row>
    <row r="71" spans="1:30" s="5" customFormat="1" ht="16.5" customHeight="1">
      <c r="A71" s="43"/>
      <c r="B71" s="44"/>
      <c r="C71" s="44"/>
      <c r="D71" s="44"/>
      <c r="E71" s="44"/>
      <c r="F71" s="44"/>
      <c r="G71" s="44"/>
      <c r="H71" s="6" t="s">
        <v>31</v>
      </c>
      <c r="I71" s="9">
        <f t="shared" ref="I71:J73" si="43">I76+I61</f>
        <v>0</v>
      </c>
      <c r="J71" s="9">
        <f t="shared" si="43"/>
        <v>0</v>
      </c>
      <c r="K71" s="9">
        <f>K76</f>
        <v>0</v>
      </c>
      <c r="L71" s="9">
        <f t="shared" si="42"/>
        <v>0</v>
      </c>
      <c r="M71" s="9">
        <f t="shared" si="42"/>
        <v>0</v>
      </c>
      <c r="N71" s="9">
        <f t="shared" si="42"/>
        <v>0</v>
      </c>
      <c r="O71" s="9">
        <f t="shared" si="42"/>
        <v>0</v>
      </c>
      <c r="P71" s="9">
        <f t="shared" si="42"/>
        <v>0</v>
      </c>
      <c r="Q71" s="9">
        <f t="shared" si="42"/>
        <v>0</v>
      </c>
      <c r="R71" s="9">
        <f t="shared" si="42"/>
        <v>0</v>
      </c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</row>
    <row r="72" spans="1:30" s="5" customFormat="1" ht="16.5" customHeight="1">
      <c r="A72" s="43"/>
      <c r="B72" s="44"/>
      <c r="C72" s="44"/>
      <c r="D72" s="44"/>
      <c r="E72" s="44"/>
      <c r="F72" s="44"/>
      <c r="G72" s="44"/>
      <c r="H72" s="6" t="s">
        <v>26</v>
      </c>
      <c r="I72" s="9">
        <f t="shared" si="43"/>
        <v>0</v>
      </c>
      <c r="J72" s="9">
        <f t="shared" si="43"/>
        <v>0</v>
      </c>
      <c r="K72" s="9">
        <f>K77</f>
        <v>0</v>
      </c>
      <c r="L72" s="9">
        <f t="shared" si="42"/>
        <v>0</v>
      </c>
      <c r="M72" s="9">
        <f t="shared" si="42"/>
        <v>0</v>
      </c>
      <c r="N72" s="9">
        <f t="shared" si="42"/>
        <v>0</v>
      </c>
      <c r="O72" s="9">
        <f t="shared" si="42"/>
        <v>0</v>
      </c>
      <c r="P72" s="9">
        <f t="shared" si="42"/>
        <v>0</v>
      </c>
      <c r="Q72" s="9">
        <f t="shared" si="42"/>
        <v>0</v>
      </c>
      <c r="R72" s="9">
        <f t="shared" si="42"/>
        <v>0</v>
      </c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</row>
    <row r="73" spans="1:30" s="5" customFormat="1">
      <c r="A73" s="43"/>
      <c r="B73" s="45"/>
      <c r="C73" s="45"/>
      <c r="D73" s="45"/>
      <c r="E73" s="45"/>
      <c r="F73" s="45"/>
      <c r="G73" s="45"/>
      <c r="H73" s="6" t="s">
        <v>27</v>
      </c>
      <c r="I73" s="9">
        <f t="shared" si="43"/>
        <v>0</v>
      </c>
      <c r="J73" s="9">
        <f t="shared" si="43"/>
        <v>0</v>
      </c>
      <c r="K73" s="9">
        <f>K78</f>
        <v>0</v>
      </c>
      <c r="L73" s="9">
        <f t="shared" si="42"/>
        <v>0</v>
      </c>
      <c r="M73" s="9">
        <f t="shared" si="42"/>
        <v>0</v>
      </c>
      <c r="N73" s="9">
        <f t="shared" si="42"/>
        <v>0</v>
      </c>
      <c r="O73" s="9">
        <f t="shared" si="42"/>
        <v>0</v>
      </c>
      <c r="P73" s="9">
        <f t="shared" si="42"/>
        <v>0</v>
      </c>
      <c r="Q73" s="9">
        <f t="shared" si="42"/>
        <v>0</v>
      </c>
      <c r="R73" s="9">
        <f t="shared" si="42"/>
        <v>0</v>
      </c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</row>
    <row r="74" spans="1:30" s="5" customFormat="1" ht="30.75" customHeight="1">
      <c r="A74" s="55" t="s">
        <v>28</v>
      </c>
      <c r="B74" s="59" t="s">
        <v>77</v>
      </c>
      <c r="C74" s="28" t="s">
        <v>15</v>
      </c>
      <c r="D74" s="12" t="s">
        <v>69</v>
      </c>
      <c r="E74" s="13" t="s">
        <v>70</v>
      </c>
      <c r="F74" s="12">
        <v>1</v>
      </c>
      <c r="G74" s="14">
        <v>0</v>
      </c>
      <c r="H74" s="6" t="s">
        <v>14</v>
      </c>
      <c r="I74" s="9">
        <f>K74</f>
        <v>0</v>
      </c>
      <c r="J74" s="9">
        <f>L74</f>
        <v>0</v>
      </c>
      <c r="K74" s="9">
        <f t="shared" ref="K74:R74" si="44">K75+K76+K77+K78</f>
        <v>0</v>
      </c>
      <c r="L74" s="9">
        <f t="shared" si="44"/>
        <v>0</v>
      </c>
      <c r="M74" s="9">
        <f t="shared" si="44"/>
        <v>6600</v>
      </c>
      <c r="N74" s="9">
        <f t="shared" si="44"/>
        <v>6600</v>
      </c>
      <c r="O74" s="9">
        <f t="shared" si="44"/>
        <v>0</v>
      </c>
      <c r="P74" s="9">
        <f t="shared" si="44"/>
        <v>0</v>
      </c>
      <c r="Q74" s="9">
        <f t="shared" si="44"/>
        <v>0</v>
      </c>
      <c r="R74" s="9">
        <f t="shared" si="44"/>
        <v>0</v>
      </c>
      <c r="S74" s="28" t="s">
        <v>15</v>
      </c>
      <c r="T74" s="28" t="s">
        <v>15</v>
      </c>
      <c r="U74" s="28" t="s">
        <v>15</v>
      </c>
      <c r="V74" s="28" t="s">
        <v>15</v>
      </c>
      <c r="W74" s="28" t="s">
        <v>15</v>
      </c>
      <c r="X74" s="28" t="s">
        <v>15</v>
      </c>
      <c r="Y74" s="28" t="s">
        <v>15</v>
      </c>
      <c r="Z74" s="28" t="s">
        <v>15</v>
      </c>
      <c r="AA74" s="28" t="s">
        <v>15</v>
      </c>
      <c r="AB74" s="28" t="s">
        <v>15</v>
      </c>
      <c r="AC74" s="28" t="s">
        <v>15</v>
      </c>
      <c r="AD74" s="28" t="s">
        <v>15</v>
      </c>
    </row>
    <row r="75" spans="1:30" s="5" customFormat="1">
      <c r="A75" s="56"/>
      <c r="B75" s="59"/>
      <c r="C75" s="29"/>
      <c r="D75" s="12"/>
      <c r="E75" s="13"/>
      <c r="F75" s="12"/>
      <c r="G75" s="14"/>
      <c r="H75" s="6" t="s">
        <v>25</v>
      </c>
      <c r="I75" s="9">
        <f>K75+M75</f>
        <v>6600</v>
      </c>
      <c r="J75" s="9">
        <f>L75+N75</f>
        <v>6600</v>
      </c>
      <c r="K75" s="9">
        <f t="shared" ref="K75:R75" si="45">K80</f>
        <v>0</v>
      </c>
      <c r="L75" s="9">
        <f t="shared" si="45"/>
        <v>0</v>
      </c>
      <c r="M75" s="9">
        <f t="shared" si="45"/>
        <v>6600</v>
      </c>
      <c r="N75" s="9">
        <f t="shared" si="45"/>
        <v>6600</v>
      </c>
      <c r="O75" s="9">
        <f t="shared" si="45"/>
        <v>0</v>
      </c>
      <c r="P75" s="9">
        <f t="shared" si="45"/>
        <v>0</v>
      </c>
      <c r="Q75" s="9">
        <f t="shared" si="45"/>
        <v>0</v>
      </c>
      <c r="R75" s="9">
        <f t="shared" si="45"/>
        <v>0</v>
      </c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</row>
    <row r="76" spans="1:30" s="5" customFormat="1">
      <c r="A76" s="56"/>
      <c r="B76" s="59"/>
      <c r="C76" s="29"/>
      <c r="D76" s="12"/>
      <c r="E76" s="13"/>
      <c r="F76" s="12"/>
      <c r="G76" s="14"/>
      <c r="H76" s="6" t="s">
        <v>31</v>
      </c>
      <c r="I76" s="9">
        <f t="shared" ref="I76:J78" si="46">K76</f>
        <v>0</v>
      </c>
      <c r="J76" s="9">
        <f t="shared" si="46"/>
        <v>0</v>
      </c>
      <c r="K76" s="9">
        <f t="shared" ref="K76:L78" si="47">K81</f>
        <v>0</v>
      </c>
      <c r="L76" s="9">
        <f t="shared" si="47"/>
        <v>0</v>
      </c>
      <c r="M76" s="9">
        <f t="shared" ref="M76:R78" si="48">M81+M91+M96</f>
        <v>0</v>
      </c>
      <c r="N76" s="9">
        <f t="shared" si="48"/>
        <v>0</v>
      </c>
      <c r="O76" s="9">
        <f t="shared" si="48"/>
        <v>0</v>
      </c>
      <c r="P76" s="9">
        <f t="shared" si="48"/>
        <v>0</v>
      </c>
      <c r="Q76" s="9">
        <f t="shared" si="48"/>
        <v>0</v>
      </c>
      <c r="R76" s="9">
        <f t="shared" si="48"/>
        <v>0</v>
      </c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</row>
    <row r="77" spans="1:30" s="5" customFormat="1">
      <c r="A77" s="56"/>
      <c r="B77" s="59"/>
      <c r="C77" s="29"/>
      <c r="D77" s="12"/>
      <c r="E77" s="13"/>
      <c r="F77" s="12"/>
      <c r="G77" s="14"/>
      <c r="H77" s="6" t="s">
        <v>26</v>
      </c>
      <c r="I77" s="9">
        <f t="shared" si="46"/>
        <v>0</v>
      </c>
      <c r="J77" s="9">
        <f t="shared" si="46"/>
        <v>0</v>
      </c>
      <c r="K77" s="9">
        <f t="shared" si="47"/>
        <v>0</v>
      </c>
      <c r="L77" s="9">
        <f t="shared" si="47"/>
        <v>0</v>
      </c>
      <c r="M77" s="9">
        <f t="shared" si="48"/>
        <v>0</v>
      </c>
      <c r="N77" s="9">
        <f t="shared" si="48"/>
        <v>0</v>
      </c>
      <c r="O77" s="9">
        <f t="shared" si="48"/>
        <v>0</v>
      </c>
      <c r="P77" s="9">
        <f t="shared" si="48"/>
        <v>0</v>
      </c>
      <c r="Q77" s="9">
        <f t="shared" si="48"/>
        <v>0</v>
      </c>
      <c r="R77" s="9">
        <f t="shared" si="48"/>
        <v>0</v>
      </c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</row>
    <row r="78" spans="1:30" s="5" customFormat="1" ht="21.75" customHeight="1">
      <c r="A78" s="57"/>
      <c r="B78" s="59"/>
      <c r="C78" s="30"/>
      <c r="D78" s="12"/>
      <c r="E78" s="13"/>
      <c r="F78" s="12"/>
      <c r="G78" s="14"/>
      <c r="H78" s="6" t="s">
        <v>27</v>
      </c>
      <c r="I78" s="9">
        <f t="shared" si="46"/>
        <v>0</v>
      </c>
      <c r="J78" s="9">
        <f t="shared" si="46"/>
        <v>0</v>
      </c>
      <c r="K78" s="9">
        <f t="shared" si="47"/>
        <v>0</v>
      </c>
      <c r="L78" s="9">
        <f t="shared" si="47"/>
        <v>0</v>
      </c>
      <c r="M78" s="9">
        <f t="shared" si="48"/>
        <v>0</v>
      </c>
      <c r="N78" s="9">
        <f t="shared" si="48"/>
        <v>0</v>
      </c>
      <c r="O78" s="9">
        <f t="shared" si="48"/>
        <v>0</v>
      </c>
      <c r="P78" s="9">
        <f t="shared" si="48"/>
        <v>0</v>
      </c>
      <c r="Q78" s="9">
        <f t="shared" si="48"/>
        <v>0</v>
      </c>
      <c r="R78" s="9">
        <f t="shared" si="48"/>
        <v>0</v>
      </c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</row>
    <row r="79" spans="1:30" s="5" customFormat="1" ht="25.5" customHeight="1">
      <c r="A79" s="50" t="s">
        <v>64</v>
      </c>
      <c r="B79" s="51" t="s">
        <v>78</v>
      </c>
      <c r="C79" s="46">
        <v>504</v>
      </c>
      <c r="D79" s="12" t="s">
        <v>69</v>
      </c>
      <c r="E79" s="13" t="s">
        <v>70</v>
      </c>
      <c r="F79" s="12">
        <v>1</v>
      </c>
      <c r="G79" s="14" t="s">
        <v>34</v>
      </c>
      <c r="H79" s="6" t="s">
        <v>14</v>
      </c>
      <c r="I79" s="9">
        <f t="shared" ref="I79:R79" si="49">I80+I81+I82+I83</f>
        <v>6600</v>
      </c>
      <c r="J79" s="9">
        <f t="shared" si="49"/>
        <v>6600</v>
      </c>
      <c r="K79" s="9">
        <f t="shared" si="49"/>
        <v>0</v>
      </c>
      <c r="L79" s="9">
        <f t="shared" si="49"/>
        <v>0</v>
      </c>
      <c r="M79" s="9">
        <f t="shared" si="49"/>
        <v>6600</v>
      </c>
      <c r="N79" s="9">
        <f t="shared" si="49"/>
        <v>6600</v>
      </c>
      <c r="O79" s="9">
        <f t="shared" si="49"/>
        <v>0</v>
      </c>
      <c r="P79" s="9">
        <f t="shared" si="49"/>
        <v>0</v>
      </c>
      <c r="Q79" s="9">
        <f t="shared" si="49"/>
        <v>0</v>
      </c>
      <c r="R79" s="9">
        <f t="shared" si="49"/>
        <v>0</v>
      </c>
      <c r="S79" s="49" t="s">
        <v>55</v>
      </c>
      <c r="T79" s="38" t="s">
        <v>35</v>
      </c>
      <c r="U79" s="38">
        <f>W79</f>
        <v>2</v>
      </c>
      <c r="V79" s="38">
        <f>X79</f>
        <v>2</v>
      </c>
      <c r="W79" s="38">
        <v>2</v>
      </c>
      <c r="X79" s="38">
        <v>2</v>
      </c>
      <c r="Y79" s="38">
        <v>2</v>
      </c>
      <c r="Z79" s="38">
        <v>3.2</v>
      </c>
      <c r="AA79" s="38">
        <v>2</v>
      </c>
      <c r="AB79" s="38">
        <v>5.3</v>
      </c>
      <c r="AC79" s="38">
        <v>2</v>
      </c>
      <c r="AD79" s="38">
        <v>2</v>
      </c>
    </row>
    <row r="80" spans="1:30" s="3" customFormat="1">
      <c r="A80" s="50"/>
      <c r="B80" s="52"/>
      <c r="C80" s="47"/>
      <c r="D80" s="12"/>
      <c r="E80" s="13"/>
      <c r="F80" s="12"/>
      <c r="G80" s="14"/>
      <c r="H80" s="6" t="s">
        <v>25</v>
      </c>
      <c r="I80" s="9">
        <f t="shared" ref="I80:J83" si="50">K80+M80</f>
        <v>6600</v>
      </c>
      <c r="J80" s="9">
        <f t="shared" si="50"/>
        <v>6600</v>
      </c>
      <c r="K80" s="9">
        <v>0</v>
      </c>
      <c r="L80" s="9">
        <v>0</v>
      </c>
      <c r="M80" s="9">
        <v>6600</v>
      </c>
      <c r="N80" s="9">
        <v>6600</v>
      </c>
      <c r="O80" s="9">
        <v>0</v>
      </c>
      <c r="P80" s="9">
        <v>0</v>
      </c>
      <c r="Q80" s="9">
        <v>0</v>
      </c>
      <c r="R80" s="9">
        <v>0</v>
      </c>
      <c r="S80" s="4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</row>
    <row r="81" spans="1:30" s="3" customFormat="1">
      <c r="A81" s="50"/>
      <c r="B81" s="52"/>
      <c r="C81" s="47"/>
      <c r="D81" s="12"/>
      <c r="E81" s="13"/>
      <c r="F81" s="12"/>
      <c r="G81" s="14"/>
      <c r="H81" s="6" t="s">
        <v>31</v>
      </c>
      <c r="I81" s="9">
        <f t="shared" si="50"/>
        <v>0</v>
      </c>
      <c r="J81" s="9">
        <f t="shared" si="50"/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9">
        <v>0</v>
      </c>
      <c r="R81" s="9">
        <v>0</v>
      </c>
      <c r="S81" s="4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</row>
    <row r="82" spans="1:30" s="3" customFormat="1">
      <c r="A82" s="50"/>
      <c r="B82" s="52"/>
      <c r="C82" s="47"/>
      <c r="D82" s="12"/>
      <c r="E82" s="13"/>
      <c r="F82" s="12"/>
      <c r="G82" s="14"/>
      <c r="H82" s="6" t="s">
        <v>26</v>
      </c>
      <c r="I82" s="9">
        <f t="shared" si="50"/>
        <v>0</v>
      </c>
      <c r="J82" s="9">
        <f t="shared" si="50"/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  <c r="R82" s="9">
        <v>0</v>
      </c>
      <c r="S82" s="4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</row>
    <row r="83" spans="1:30" s="3" customFormat="1" ht="16.5" customHeight="1">
      <c r="A83" s="50"/>
      <c r="B83" s="53"/>
      <c r="C83" s="48"/>
      <c r="D83" s="12"/>
      <c r="E83" s="13"/>
      <c r="F83" s="12"/>
      <c r="G83" s="14"/>
      <c r="H83" s="6" t="s">
        <v>27</v>
      </c>
      <c r="I83" s="9">
        <f t="shared" si="50"/>
        <v>0</v>
      </c>
      <c r="J83" s="9">
        <f t="shared" si="50"/>
        <v>0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  <c r="R83" s="9">
        <v>0</v>
      </c>
      <c r="S83" s="49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</row>
    <row r="84" spans="1:30" s="5" customFormat="1" ht="16.5" customHeight="1">
      <c r="A84" s="43">
        <v>2</v>
      </c>
      <c r="B84" s="44" t="s">
        <v>56</v>
      </c>
      <c r="C84" s="44"/>
      <c r="D84" s="44"/>
      <c r="E84" s="44"/>
      <c r="F84" s="44"/>
      <c r="G84" s="44"/>
      <c r="H84" s="6" t="s">
        <v>14</v>
      </c>
      <c r="I84" s="10">
        <f t="shared" ref="I84:R84" si="51">I85+I86+I87+I88</f>
        <v>108342</v>
      </c>
      <c r="J84" s="10">
        <f t="shared" si="51"/>
        <v>108342</v>
      </c>
      <c r="K84" s="10">
        <f t="shared" si="51"/>
        <v>54000</v>
      </c>
      <c r="L84" s="10">
        <f t="shared" si="51"/>
        <v>54000</v>
      </c>
      <c r="M84" s="10">
        <f t="shared" si="51"/>
        <v>47742</v>
      </c>
      <c r="N84" s="10">
        <f t="shared" si="51"/>
        <v>47742</v>
      </c>
      <c r="O84" s="10">
        <f t="shared" si="51"/>
        <v>53400</v>
      </c>
      <c r="P84" s="10">
        <f t="shared" si="51"/>
        <v>16099</v>
      </c>
      <c r="Q84" s="10">
        <f t="shared" si="51"/>
        <v>4234</v>
      </c>
      <c r="R84" s="10">
        <f t="shared" si="51"/>
        <v>4234</v>
      </c>
      <c r="S84" s="30" t="s">
        <v>15</v>
      </c>
      <c r="T84" s="30" t="s">
        <v>15</v>
      </c>
      <c r="U84" s="30" t="s">
        <v>15</v>
      </c>
      <c r="V84" s="30" t="s">
        <v>15</v>
      </c>
      <c r="W84" s="30" t="s">
        <v>15</v>
      </c>
      <c r="X84" s="30" t="s">
        <v>15</v>
      </c>
      <c r="Y84" s="30" t="s">
        <v>15</v>
      </c>
      <c r="Z84" s="30" t="s">
        <v>15</v>
      </c>
      <c r="AA84" s="30" t="s">
        <v>15</v>
      </c>
      <c r="AB84" s="30" t="s">
        <v>15</v>
      </c>
      <c r="AC84" s="30" t="s">
        <v>15</v>
      </c>
      <c r="AD84" s="30" t="s">
        <v>15</v>
      </c>
    </row>
    <row r="85" spans="1:30" s="5" customFormat="1" ht="16.5" customHeight="1">
      <c r="A85" s="43"/>
      <c r="B85" s="44"/>
      <c r="C85" s="44"/>
      <c r="D85" s="44"/>
      <c r="E85" s="44"/>
      <c r="F85" s="44"/>
      <c r="G85" s="44"/>
      <c r="H85" s="6" t="s">
        <v>25</v>
      </c>
      <c r="I85" s="9">
        <f>I90+I75</f>
        <v>108342</v>
      </c>
      <c r="J85" s="9">
        <f>J90+J75</f>
        <v>108342</v>
      </c>
      <c r="K85" s="9">
        <f>K90+K75</f>
        <v>54000</v>
      </c>
      <c r="L85" s="9">
        <f t="shared" ref="L85:R85" si="52">L90</f>
        <v>54000</v>
      </c>
      <c r="M85" s="9">
        <f t="shared" si="52"/>
        <v>47742</v>
      </c>
      <c r="N85" s="9">
        <f t="shared" si="52"/>
        <v>47742</v>
      </c>
      <c r="O85" s="9">
        <f t="shared" si="52"/>
        <v>53400</v>
      </c>
      <c r="P85" s="9">
        <f t="shared" si="52"/>
        <v>16099</v>
      </c>
      <c r="Q85" s="9">
        <f t="shared" si="52"/>
        <v>4234</v>
      </c>
      <c r="R85" s="9">
        <f t="shared" si="52"/>
        <v>4234</v>
      </c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</row>
    <row r="86" spans="1:30" s="5" customFormat="1" ht="16.5" customHeight="1">
      <c r="A86" s="43"/>
      <c r="B86" s="44"/>
      <c r="C86" s="44"/>
      <c r="D86" s="44"/>
      <c r="E86" s="44"/>
      <c r="F86" s="44"/>
      <c r="G86" s="44"/>
      <c r="H86" s="6" t="s">
        <v>31</v>
      </c>
      <c r="I86" s="9">
        <f t="shared" ref="I86:J88" si="53">I91+I76</f>
        <v>0</v>
      </c>
      <c r="J86" s="9">
        <f t="shared" si="53"/>
        <v>0</v>
      </c>
      <c r="K86" s="9">
        <f t="shared" ref="K86:L88" si="54">K91</f>
        <v>0</v>
      </c>
      <c r="L86" s="9">
        <f t="shared" si="54"/>
        <v>0</v>
      </c>
      <c r="M86" s="9">
        <f t="shared" ref="M86:R88" si="55">M91+M76</f>
        <v>0</v>
      </c>
      <c r="N86" s="9">
        <f t="shared" si="55"/>
        <v>0</v>
      </c>
      <c r="O86" s="9">
        <f t="shared" si="55"/>
        <v>0</v>
      </c>
      <c r="P86" s="9">
        <f t="shared" si="55"/>
        <v>0</v>
      </c>
      <c r="Q86" s="9">
        <f t="shared" si="55"/>
        <v>0</v>
      </c>
      <c r="R86" s="9">
        <f t="shared" si="55"/>
        <v>0</v>
      </c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</row>
    <row r="87" spans="1:30" s="5" customFormat="1" ht="16.5" customHeight="1">
      <c r="A87" s="43"/>
      <c r="B87" s="44"/>
      <c r="C87" s="44"/>
      <c r="D87" s="44"/>
      <c r="E87" s="44"/>
      <c r="F87" s="44"/>
      <c r="G87" s="44"/>
      <c r="H87" s="6" t="s">
        <v>26</v>
      </c>
      <c r="I87" s="9">
        <f t="shared" si="53"/>
        <v>0</v>
      </c>
      <c r="J87" s="9">
        <f t="shared" si="53"/>
        <v>0</v>
      </c>
      <c r="K87" s="9">
        <f t="shared" si="54"/>
        <v>0</v>
      </c>
      <c r="L87" s="9">
        <f t="shared" si="54"/>
        <v>0</v>
      </c>
      <c r="M87" s="9">
        <f t="shared" si="55"/>
        <v>0</v>
      </c>
      <c r="N87" s="9">
        <f t="shared" si="55"/>
        <v>0</v>
      </c>
      <c r="O87" s="9">
        <f t="shared" si="55"/>
        <v>0</v>
      </c>
      <c r="P87" s="9">
        <f t="shared" si="55"/>
        <v>0</v>
      </c>
      <c r="Q87" s="9">
        <f t="shared" si="55"/>
        <v>0</v>
      </c>
      <c r="R87" s="9">
        <f t="shared" si="55"/>
        <v>0</v>
      </c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</row>
    <row r="88" spans="1:30" s="5" customFormat="1">
      <c r="A88" s="43"/>
      <c r="B88" s="45"/>
      <c r="C88" s="45"/>
      <c r="D88" s="45"/>
      <c r="E88" s="45"/>
      <c r="F88" s="45"/>
      <c r="G88" s="45"/>
      <c r="H88" s="6" t="s">
        <v>27</v>
      </c>
      <c r="I88" s="9">
        <f t="shared" si="53"/>
        <v>0</v>
      </c>
      <c r="J88" s="9">
        <f t="shared" si="53"/>
        <v>0</v>
      </c>
      <c r="K88" s="9">
        <f t="shared" si="54"/>
        <v>0</v>
      </c>
      <c r="L88" s="9">
        <f t="shared" si="54"/>
        <v>0</v>
      </c>
      <c r="M88" s="9">
        <f t="shared" si="55"/>
        <v>0</v>
      </c>
      <c r="N88" s="9">
        <f t="shared" si="55"/>
        <v>0</v>
      </c>
      <c r="O88" s="9">
        <f t="shared" si="55"/>
        <v>0</v>
      </c>
      <c r="P88" s="9">
        <f t="shared" si="55"/>
        <v>0</v>
      </c>
      <c r="Q88" s="9">
        <f t="shared" si="55"/>
        <v>0</v>
      </c>
      <c r="R88" s="9">
        <f t="shared" si="55"/>
        <v>0</v>
      </c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</row>
    <row r="89" spans="1:30" s="5" customFormat="1" ht="30.75" customHeight="1">
      <c r="A89" s="55" t="s">
        <v>28</v>
      </c>
      <c r="B89" s="59" t="s">
        <v>57</v>
      </c>
      <c r="C89" s="28" t="s">
        <v>15</v>
      </c>
      <c r="D89" s="12" t="s">
        <v>69</v>
      </c>
      <c r="E89" s="13" t="s">
        <v>70</v>
      </c>
      <c r="F89" s="12" t="s">
        <v>71</v>
      </c>
      <c r="G89" s="14">
        <v>0</v>
      </c>
      <c r="H89" s="6" t="s">
        <v>14</v>
      </c>
      <c r="I89" s="9">
        <f>K89+M89</f>
        <v>101742</v>
      </c>
      <c r="J89" s="9">
        <f>L89+N89</f>
        <v>101742</v>
      </c>
      <c r="K89" s="9">
        <f t="shared" ref="K89:R89" si="56">K90+K91+K92+K93</f>
        <v>54000</v>
      </c>
      <c r="L89" s="9">
        <f t="shared" si="56"/>
        <v>54000</v>
      </c>
      <c r="M89" s="9">
        <f t="shared" si="56"/>
        <v>47742</v>
      </c>
      <c r="N89" s="9">
        <f t="shared" si="56"/>
        <v>47742</v>
      </c>
      <c r="O89" s="9">
        <f t="shared" si="56"/>
        <v>53400</v>
      </c>
      <c r="P89" s="9">
        <f t="shared" si="56"/>
        <v>16099</v>
      </c>
      <c r="Q89" s="9">
        <f t="shared" si="56"/>
        <v>4234</v>
      </c>
      <c r="R89" s="9">
        <f t="shared" si="56"/>
        <v>4234</v>
      </c>
      <c r="S89" s="28" t="s">
        <v>15</v>
      </c>
      <c r="T89" s="28" t="s">
        <v>15</v>
      </c>
      <c r="U89" s="28" t="s">
        <v>15</v>
      </c>
      <c r="V89" s="28" t="s">
        <v>15</v>
      </c>
      <c r="W89" s="28" t="s">
        <v>15</v>
      </c>
      <c r="X89" s="28" t="s">
        <v>15</v>
      </c>
      <c r="Y89" s="28" t="s">
        <v>15</v>
      </c>
      <c r="Z89" s="28" t="s">
        <v>15</v>
      </c>
      <c r="AA89" s="28" t="s">
        <v>15</v>
      </c>
      <c r="AB89" s="28" t="s">
        <v>15</v>
      </c>
      <c r="AC89" s="28" t="s">
        <v>15</v>
      </c>
      <c r="AD89" s="28" t="s">
        <v>15</v>
      </c>
    </row>
    <row r="90" spans="1:30" s="5" customFormat="1">
      <c r="A90" s="56"/>
      <c r="B90" s="59"/>
      <c r="C90" s="29"/>
      <c r="D90" s="12"/>
      <c r="E90" s="13"/>
      <c r="F90" s="12"/>
      <c r="G90" s="14"/>
      <c r="H90" s="6" t="s">
        <v>25</v>
      </c>
      <c r="I90" s="9">
        <f>K90+M90</f>
        <v>101742</v>
      </c>
      <c r="J90" s="9">
        <f>L90+N90</f>
        <v>101742</v>
      </c>
      <c r="K90" s="9">
        <f t="shared" ref="K90:L93" si="57">K95+K100+K105</f>
        <v>54000</v>
      </c>
      <c r="L90" s="9">
        <f t="shared" si="57"/>
        <v>54000</v>
      </c>
      <c r="M90" s="9">
        <f t="shared" ref="M90:R93" si="58">M95+M105+M110</f>
        <v>47742</v>
      </c>
      <c r="N90" s="9">
        <f t="shared" si="58"/>
        <v>47742</v>
      </c>
      <c r="O90" s="9">
        <f t="shared" si="58"/>
        <v>53400</v>
      </c>
      <c r="P90" s="9">
        <f t="shared" si="58"/>
        <v>16099</v>
      </c>
      <c r="Q90" s="9">
        <f t="shared" si="58"/>
        <v>4234</v>
      </c>
      <c r="R90" s="9">
        <f t="shared" si="58"/>
        <v>4234</v>
      </c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</row>
    <row r="91" spans="1:30" s="5" customFormat="1">
      <c r="A91" s="56"/>
      <c r="B91" s="59"/>
      <c r="C91" s="29"/>
      <c r="D91" s="12"/>
      <c r="E91" s="13"/>
      <c r="F91" s="12"/>
      <c r="G91" s="14"/>
      <c r="H91" s="6" t="s">
        <v>31</v>
      </c>
      <c r="I91" s="9">
        <f t="shared" ref="I91:J93" si="59">K91</f>
        <v>0</v>
      </c>
      <c r="J91" s="9">
        <f t="shared" si="59"/>
        <v>0</v>
      </c>
      <c r="K91" s="9">
        <f t="shared" si="57"/>
        <v>0</v>
      </c>
      <c r="L91" s="9">
        <f t="shared" si="57"/>
        <v>0</v>
      </c>
      <c r="M91" s="9">
        <f t="shared" si="58"/>
        <v>0</v>
      </c>
      <c r="N91" s="9">
        <f t="shared" si="58"/>
        <v>0</v>
      </c>
      <c r="O91" s="9">
        <f t="shared" si="58"/>
        <v>0</v>
      </c>
      <c r="P91" s="9">
        <f t="shared" si="58"/>
        <v>0</v>
      </c>
      <c r="Q91" s="9">
        <f t="shared" si="58"/>
        <v>0</v>
      </c>
      <c r="R91" s="9">
        <f t="shared" si="58"/>
        <v>0</v>
      </c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</row>
    <row r="92" spans="1:30" s="5" customFormat="1">
      <c r="A92" s="56"/>
      <c r="B92" s="59"/>
      <c r="C92" s="29"/>
      <c r="D92" s="12"/>
      <c r="E92" s="13"/>
      <c r="F92" s="12"/>
      <c r="G92" s="14"/>
      <c r="H92" s="6" t="s">
        <v>26</v>
      </c>
      <c r="I92" s="9">
        <f t="shared" si="59"/>
        <v>0</v>
      </c>
      <c r="J92" s="9">
        <f t="shared" si="59"/>
        <v>0</v>
      </c>
      <c r="K92" s="9">
        <f t="shared" si="57"/>
        <v>0</v>
      </c>
      <c r="L92" s="9">
        <f t="shared" si="57"/>
        <v>0</v>
      </c>
      <c r="M92" s="9">
        <f t="shared" si="58"/>
        <v>0</v>
      </c>
      <c r="N92" s="9">
        <f t="shared" si="58"/>
        <v>0</v>
      </c>
      <c r="O92" s="9">
        <f t="shared" si="58"/>
        <v>0</v>
      </c>
      <c r="P92" s="9">
        <f t="shared" si="58"/>
        <v>0</v>
      </c>
      <c r="Q92" s="9">
        <f t="shared" si="58"/>
        <v>0</v>
      </c>
      <c r="R92" s="9">
        <f t="shared" si="58"/>
        <v>0</v>
      </c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</row>
    <row r="93" spans="1:30" s="5" customFormat="1" ht="21.75" customHeight="1">
      <c r="A93" s="57"/>
      <c r="B93" s="59"/>
      <c r="C93" s="30"/>
      <c r="D93" s="12"/>
      <c r="E93" s="13"/>
      <c r="F93" s="12"/>
      <c r="G93" s="14"/>
      <c r="H93" s="6" t="s">
        <v>27</v>
      </c>
      <c r="I93" s="9">
        <f t="shared" si="59"/>
        <v>0</v>
      </c>
      <c r="J93" s="9">
        <f t="shared" si="59"/>
        <v>0</v>
      </c>
      <c r="K93" s="9">
        <f t="shared" si="57"/>
        <v>0</v>
      </c>
      <c r="L93" s="9">
        <f t="shared" si="57"/>
        <v>0</v>
      </c>
      <c r="M93" s="9">
        <f t="shared" si="58"/>
        <v>0</v>
      </c>
      <c r="N93" s="9">
        <f t="shared" si="58"/>
        <v>0</v>
      </c>
      <c r="O93" s="9">
        <f t="shared" si="58"/>
        <v>0</v>
      </c>
      <c r="P93" s="9">
        <f t="shared" si="58"/>
        <v>0</v>
      </c>
      <c r="Q93" s="9">
        <f t="shared" si="58"/>
        <v>0</v>
      </c>
      <c r="R93" s="9">
        <f t="shared" si="58"/>
        <v>0</v>
      </c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</row>
    <row r="94" spans="1:30" s="5" customFormat="1" ht="25.5" customHeight="1">
      <c r="A94" s="50" t="s">
        <v>64</v>
      </c>
      <c r="B94" s="51" t="s">
        <v>58</v>
      </c>
      <c r="C94" s="46">
        <v>504</v>
      </c>
      <c r="D94" s="12" t="s">
        <v>69</v>
      </c>
      <c r="E94" s="13" t="s">
        <v>70</v>
      </c>
      <c r="F94" s="12" t="s">
        <v>71</v>
      </c>
      <c r="G94" s="14" t="s">
        <v>34</v>
      </c>
      <c r="H94" s="6" t="s">
        <v>14</v>
      </c>
      <c r="I94" s="9">
        <f t="shared" ref="I94:R94" si="60">I95+I96+I97+I98</f>
        <v>97094</v>
      </c>
      <c r="J94" s="9">
        <f t="shared" si="60"/>
        <v>97094</v>
      </c>
      <c r="K94" s="9">
        <f t="shared" si="60"/>
        <v>50000</v>
      </c>
      <c r="L94" s="9">
        <f t="shared" si="60"/>
        <v>50000</v>
      </c>
      <c r="M94" s="9">
        <f t="shared" si="60"/>
        <v>47094</v>
      </c>
      <c r="N94" s="9">
        <f t="shared" si="60"/>
        <v>47094</v>
      </c>
      <c r="O94" s="9">
        <f t="shared" si="60"/>
        <v>50000</v>
      </c>
      <c r="P94" s="9">
        <f t="shared" si="60"/>
        <v>16099</v>
      </c>
      <c r="Q94" s="9">
        <f t="shared" si="60"/>
        <v>0</v>
      </c>
      <c r="R94" s="9">
        <f t="shared" si="60"/>
        <v>0</v>
      </c>
      <c r="S94" s="42" t="s">
        <v>61</v>
      </c>
      <c r="T94" s="28" t="s">
        <v>35</v>
      </c>
      <c r="U94" s="28">
        <f>W94</f>
        <v>91</v>
      </c>
      <c r="V94" s="28">
        <f>X94</f>
        <v>91</v>
      </c>
      <c r="W94" s="28">
        <v>91</v>
      </c>
      <c r="X94" s="38">
        <v>91</v>
      </c>
      <c r="Y94" s="28">
        <v>91</v>
      </c>
      <c r="Z94" s="38">
        <v>91</v>
      </c>
      <c r="AA94" s="38">
        <v>91</v>
      </c>
      <c r="AB94" s="38">
        <v>92</v>
      </c>
      <c r="AC94" s="38">
        <v>92</v>
      </c>
      <c r="AD94" s="38">
        <v>92</v>
      </c>
    </row>
    <row r="95" spans="1:30" s="3" customFormat="1">
      <c r="A95" s="50"/>
      <c r="B95" s="52"/>
      <c r="C95" s="47"/>
      <c r="D95" s="12"/>
      <c r="E95" s="13"/>
      <c r="F95" s="12"/>
      <c r="G95" s="14"/>
      <c r="H95" s="6" t="s">
        <v>25</v>
      </c>
      <c r="I95" s="9">
        <f t="shared" ref="I95:J98" si="61">K95+M95</f>
        <v>97094</v>
      </c>
      <c r="J95" s="9">
        <f t="shared" si="61"/>
        <v>97094</v>
      </c>
      <c r="K95" s="9">
        <v>50000</v>
      </c>
      <c r="L95" s="9">
        <v>50000</v>
      </c>
      <c r="M95" s="9">
        <v>47094</v>
      </c>
      <c r="N95" s="9">
        <v>47094</v>
      </c>
      <c r="O95" s="9">
        <v>50000</v>
      </c>
      <c r="P95" s="9">
        <v>16099</v>
      </c>
      <c r="Q95" s="9">
        <v>0</v>
      </c>
      <c r="R95" s="9">
        <v>0</v>
      </c>
      <c r="S95" s="42"/>
      <c r="T95" s="29"/>
      <c r="U95" s="29"/>
      <c r="V95" s="29"/>
      <c r="W95" s="29"/>
      <c r="X95" s="39"/>
      <c r="Y95" s="29"/>
      <c r="Z95" s="39"/>
      <c r="AA95" s="39"/>
      <c r="AB95" s="39"/>
      <c r="AC95" s="39"/>
      <c r="AD95" s="39"/>
    </row>
    <row r="96" spans="1:30" s="3" customFormat="1">
      <c r="A96" s="50"/>
      <c r="B96" s="52"/>
      <c r="C96" s="47"/>
      <c r="D96" s="12"/>
      <c r="E96" s="13"/>
      <c r="F96" s="12"/>
      <c r="G96" s="14"/>
      <c r="H96" s="6" t="s">
        <v>31</v>
      </c>
      <c r="I96" s="9">
        <f t="shared" si="61"/>
        <v>0</v>
      </c>
      <c r="J96" s="9">
        <f t="shared" si="61"/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  <c r="R96" s="9">
        <v>0</v>
      </c>
      <c r="S96" s="42"/>
      <c r="T96" s="29"/>
      <c r="U96" s="29"/>
      <c r="V96" s="29"/>
      <c r="W96" s="29"/>
      <c r="X96" s="39"/>
      <c r="Y96" s="29"/>
      <c r="Z96" s="39"/>
      <c r="AA96" s="39"/>
      <c r="AB96" s="39"/>
      <c r="AC96" s="39"/>
      <c r="AD96" s="39"/>
    </row>
    <row r="97" spans="1:30" s="3" customFormat="1">
      <c r="A97" s="50"/>
      <c r="B97" s="52"/>
      <c r="C97" s="47"/>
      <c r="D97" s="12"/>
      <c r="E97" s="13"/>
      <c r="F97" s="12"/>
      <c r="G97" s="14"/>
      <c r="H97" s="6" t="s">
        <v>26</v>
      </c>
      <c r="I97" s="9">
        <f t="shared" si="61"/>
        <v>0</v>
      </c>
      <c r="J97" s="9">
        <f t="shared" si="61"/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0</v>
      </c>
      <c r="R97" s="9">
        <v>0</v>
      </c>
      <c r="S97" s="42"/>
      <c r="T97" s="29"/>
      <c r="U97" s="29"/>
      <c r="V97" s="29"/>
      <c r="W97" s="29"/>
      <c r="X97" s="39"/>
      <c r="Y97" s="29"/>
      <c r="Z97" s="39"/>
      <c r="AA97" s="39"/>
      <c r="AB97" s="39"/>
      <c r="AC97" s="39"/>
      <c r="AD97" s="39"/>
    </row>
    <row r="98" spans="1:30" s="3" customFormat="1" ht="51" customHeight="1">
      <c r="A98" s="50"/>
      <c r="B98" s="53"/>
      <c r="C98" s="48"/>
      <c r="D98" s="12"/>
      <c r="E98" s="13"/>
      <c r="F98" s="12"/>
      <c r="G98" s="14"/>
      <c r="H98" s="6" t="s">
        <v>27</v>
      </c>
      <c r="I98" s="9">
        <f t="shared" si="61"/>
        <v>0</v>
      </c>
      <c r="J98" s="9">
        <f t="shared" si="61"/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  <c r="R98" s="9">
        <v>0</v>
      </c>
      <c r="S98" s="42"/>
      <c r="T98" s="30"/>
      <c r="U98" s="30"/>
      <c r="V98" s="30"/>
      <c r="W98" s="30"/>
      <c r="X98" s="40"/>
      <c r="Y98" s="30"/>
      <c r="Z98" s="40"/>
      <c r="AA98" s="40"/>
      <c r="AB98" s="40"/>
      <c r="AC98" s="40"/>
      <c r="AD98" s="40"/>
    </row>
    <row r="99" spans="1:30" s="5" customFormat="1" ht="25.5" hidden="1" customHeight="1">
      <c r="A99" s="50" t="s">
        <v>65</v>
      </c>
      <c r="B99" s="51" t="s">
        <v>59</v>
      </c>
      <c r="C99" s="46"/>
      <c r="D99" s="28"/>
      <c r="E99" s="28"/>
      <c r="F99" s="28"/>
      <c r="G99" s="28"/>
      <c r="H99" s="6" t="s">
        <v>14</v>
      </c>
      <c r="I99" s="9">
        <f t="shared" ref="I99:R99" si="62">I100+I101+I102+I103</f>
        <v>0</v>
      </c>
      <c r="J99" s="9">
        <f t="shared" si="62"/>
        <v>0</v>
      </c>
      <c r="K99" s="9">
        <f t="shared" si="62"/>
        <v>0</v>
      </c>
      <c r="L99" s="9">
        <f t="shared" si="62"/>
        <v>0</v>
      </c>
      <c r="M99" s="9">
        <f t="shared" si="62"/>
        <v>0</v>
      </c>
      <c r="N99" s="9">
        <f t="shared" si="62"/>
        <v>0</v>
      </c>
      <c r="O99" s="9">
        <f t="shared" si="62"/>
        <v>0</v>
      </c>
      <c r="P99" s="9">
        <f t="shared" si="62"/>
        <v>0</v>
      </c>
      <c r="Q99" s="9">
        <f t="shared" si="62"/>
        <v>0</v>
      </c>
      <c r="R99" s="9">
        <f t="shared" si="62"/>
        <v>0</v>
      </c>
      <c r="S99" s="42" t="s">
        <v>62</v>
      </c>
      <c r="T99" s="28" t="s">
        <v>35</v>
      </c>
      <c r="U99" s="28">
        <f>W99</f>
        <v>100</v>
      </c>
      <c r="V99" s="28">
        <f>X99</f>
        <v>100</v>
      </c>
      <c r="W99" s="28">
        <v>100</v>
      </c>
      <c r="X99" s="38">
        <v>100</v>
      </c>
      <c r="Y99" s="28">
        <v>100</v>
      </c>
      <c r="Z99" s="38">
        <v>100</v>
      </c>
      <c r="AA99" s="28">
        <v>100</v>
      </c>
      <c r="AB99" s="38">
        <v>100</v>
      </c>
      <c r="AC99" s="28">
        <v>100</v>
      </c>
      <c r="AD99" s="38">
        <v>100</v>
      </c>
    </row>
    <row r="100" spans="1:30" s="3" customFormat="1" ht="15" hidden="1" customHeight="1">
      <c r="A100" s="50"/>
      <c r="B100" s="52"/>
      <c r="C100" s="47"/>
      <c r="D100" s="29"/>
      <c r="E100" s="29"/>
      <c r="F100" s="29"/>
      <c r="G100" s="29"/>
      <c r="H100" s="6" t="s">
        <v>25</v>
      </c>
      <c r="I100" s="9">
        <f t="shared" ref="I100:J103" si="63">K100</f>
        <v>0</v>
      </c>
      <c r="J100" s="9">
        <f t="shared" si="63"/>
        <v>0</v>
      </c>
      <c r="K100" s="9">
        <v>0</v>
      </c>
      <c r="L100" s="9">
        <v>0</v>
      </c>
      <c r="M100" s="9">
        <v>0</v>
      </c>
      <c r="N100" s="9">
        <v>0</v>
      </c>
      <c r="O100" s="9">
        <v>0</v>
      </c>
      <c r="P100" s="9">
        <v>0</v>
      </c>
      <c r="Q100" s="9">
        <v>0</v>
      </c>
      <c r="R100" s="9">
        <v>0</v>
      </c>
      <c r="S100" s="42"/>
      <c r="T100" s="29"/>
      <c r="U100" s="29"/>
      <c r="V100" s="29"/>
      <c r="W100" s="29"/>
      <c r="X100" s="39"/>
      <c r="Y100" s="29"/>
      <c r="Z100" s="39"/>
      <c r="AA100" s="29"/>
      <c r="AB100" s="39"/>
      <c r="AC100" s="29"/>
      <c r="AD100" s="39"/>
    </row>
    <row r="101" spans="1:30" s="3" customFormat="1" ht="15" hidden="1" customHeight="1">
      <c r="A101" s="50"/>
      <c r="B101" s="52"/>
      <c r="C101" s="47"/>
      <c r="D101" s="29"/>
      <c r="E101" s="29"/>
      <c r="F101" s="29"/>
      <c r="G101" s="29"/>
      <c r="H101" s="6" t="s">
        <v>31</v>
      </c>
      <c r="I101" s="9">
        <f t="shared" si="63"/>
        <v>0</v>
      </c>
      <c r="J101" s="9">
        <f t="shared" si="63"/>
        <v>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  <c r="P101" s="9">
        <v>0</v>
      </c>
      <c r="Q101" s="9">
        <v>0</v>
      </c>
      <c r="R101" s="9">
        <v>0</v>
      </c>
      <c r="S101" s="42"/>
      <c r="T101" s="29"/>
      <c r="U101" s="29"/>
      <c r="V101" s="29"/>
      <c r="W101" s="29"/>
      <c r="X101" s="39"/>
      <c r="Y101" s="29"/>
      <c r="Z101" s="39"/>
      <c r="AA101" s="29"/>
      <c r="AB101" s="39"/>
      <c r="AC101" s="29"/>
      <c r="AD101" s="39"/>
    </row>
    <row r="102" spans="1:30" s="3" customFormat="1" ht="15" hidden="1" customHeight="1">
      <c r="A102" s="50"/>
      <c r="B102" s="52"/>
      <c r="C102" s="47"/>
      <c r="D102" s="29"/>
      <c r="E102" s="29"/>
      <c r="F102" s="29"/>
      <c r="G102" s="29"/>
      <c r="H102" s="6" t="s">
        <v>26</v>
      </c>
      <c r="I102" s="9">
        <f t="shared" si="63"/>
        <v>0</v>
      </c>
      <c r="J102" s="9">
        <f t="shared" si="63"/>
        <v>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  <c r="P102" s="9">
        <v>0</v>
      </c>
      <c r="Q102" s="9">
        <v>0</v>
      </c>
      <c r="R102" s="9">
        <v>0</v>
      </c>
      <c r="S102" s="42"/>
      <c r="T102" s="29"/>
      <c r="U102" s="29"/>
      <c r="V102" s="29"/>
      <c r="W102" s="29"/>
      <c r="X102" s="39"/>
      <c r="Y102" s="29"/>
      <c r="Z102" s="39"/>
      <c r="AA102" s="29"/>
      <c r="AB102" s="39"/>
      <c r="AC102" s="29"/>
      <c r="AD102" s="39"/>
    </row>
    <row r="103" spans="1:30" s="3" customFormat="1" ht="15" hidden="1" customHeight="1">
      <c r="A103" s="50"/>
      <c r="B103" s="53"/>
      <c r="C103" s="48"/>
      <c r="D103" s="30"/>
      <c r="E103" s="30"/>
      <c r="F103" s="30"/>
      <c r="G103" s="30"/>
      <c r="H103" s="6" t="s">
        <v>27</v>
      </c>
      <c r="I103" s="9">
        <f t="shared" si="63"/>
        <v>0</v>
      </c>
      <c r="J103" s="9">
        <f t="shared" si="63"/>
        <v>0</v>
      </c>
      <c r="K103" s="9">
        <v>0</v>
      </c>
      <c r="L103" s="9">
        <v>0</v>
      </c>
      <c r="M103" s="9">
        <v>0</v>
      </c>
      <c r="N103" s="9">
        <v>0</v>
      </c>
      <c r="O103" s="9">
        <v>0</v>
      </c>
      <c r="P103" s="9">
        <v>0</v>
      </c>
      <c r="Q103" s="9">
        <v>0</v>
      </c>
      <c r="R103" s="9">
        <v>0</v>
      </c>
      <c r="S103" s="42"/>
      <c r="T103" s="30"/>
      <c r="U103" s="30"/>
      <c r="V103" s="30"/>
      <c r="W103" s="30"/>
      <c r="X103" s="40"/>
      <c r="Y103" s="30"/>
      <c r="Z103" s="40"/>
      <c r="AA103" s="30"/>
      <c r="AB103" s="40"/>
      <c r="AC103" s="30"/>
      <c r="AD103" s="40"/>
    </row>
    <row r="104" spans="1:30" s="5" customFormat="1" ht="25.5" customHeight="1">
      <c r="A104" s="50" t="s">
        <v>66</v>
      </c>
      <c r="B104" s="51" t="s">
        <v>60</v>
      </c>
      <c r="C104" s="46">
        <v>506</v>
      </c>
      <c r="D104" s="12" t="s">
        <v>69</v>
      </c>
      <c r="E104" s="13" t="s">
        <v>70</v>
      </c>
      <c r="F104" s="12" t="s">
        <v>71</v>
      </c>
      <c r="G104" s="14" t="s">
        <v>72</v>
      </c>
      <c r="H104" s="6" t="s">
        <v>14</v>
      </c>
      <c r="I104" s="9">
        <f t="shared" ref="I104:R104" si="64">I105+I106+I107+I108</f>
        <v>4000</v>
      </c>
      <c r="J104" s="9">
        <f t="shared" si="64"/>
        <v>4000</v>
      </c>
      <c r="K104" s="9">
        <f t="shared" si="64"/>
        <v>4000</v>
      </c>
      <c r="L104" s="9">
        <f t="shared" si="64"/>
        <v>4000</v>
      </c>
      <c r="M104" s="9">
        <f t="shared" si="64"/>
        <v>0</v>
      </c>
      <c r="N104" s="9">
        <f t="shared" si="64"/>
        <v>0</v>
      </c>
      <c r="O104" s="9">
        <f t="shared" si="64"/>
        <v>3400</v>
      </c>
      <c r="P104" s="9">
        <f t="shared" si="64"/>
        <v>0</v>
      </c>
      <c r="Q104" s="9">
        <f t="shared" si="64"/>
        <v>3806</v>
      </c>
      <c r="R104" s="9">
        <f t="shared" si="64"/>
        <v>3806</v>
      </c>
      <c r="S104" s="42" t="s">
        <v>63</v>
      </c>
      <c r="T104" s="28" t="s">
        <v>35</v>
      </c>
      <c r="U104" s="28">
        <f>W104</f>
        <v>100</v>
      </c>
      <c r="V104" s="28">
        <f>X104</f>
        <v>100</v>
      </c>
      <c r="W104" s="28">
        <v>100</v>
      </c>
      <c r="X104" s="38">
        <v>100</v>
      </c>
      <c r="Y104" s="28">
        <v>0</v>
      </c>
      <c r="Z104" s="38">
        <v>0</v>
      </c>
      <c r="AA104" s="28">
        <v>0</v>
      </c>
      <c r="AB104" s="38">
        <v>0</v>
      </c>
      <c r="AC104" s="28">
        <v>100</v>
      </c>
      <c r="AD104" s="38">
        <v>100</v>
      </c>
    </row>
    <row r="105" spans="1:30" s="3" customFormat="1">
      <c r="A105" s="50"/>
      <c r="B105" s="52"/>
      <c r="C105" s="47"/>
      <c r="D105" s="12"/>
      <c r="E105" s="13"/>
      <c r="F105" s="12"/>
      <c r="G105" s="14"/>
      <c r="H105" s="6" t="s">
        <v>25</v>
      </c>
      <c r="I105" s="9">
        <f t="shared" ref="I105:J108" si="65">K105</f>
        <v>4000</v>
      </c>
      <c r="J105" s="9">
        <f t="shared" si="65"/>
        <v>4000</v>
      </c>
      <c r="K105" s="9">
        <v>4000</v>
      </c>
      <c r="L105" s="9">
        <v>4000</v>
      </c>
      <c r="M105" s="9">
        <v>0</v>
      </c>
      <c r="N105" s="9">
        <v>0</v>
      </c>
      <c r="O105" s="9">
        <v>3400</v>
      </c>
      <c r="P105" s="9">
        <v>0</v>
      </c>
      <c r="Q105" s="9">
        <v>3806</v>
      </c>
      <c r="R105" s="9">
        <v>3806</v>
      </c>
      <c r="S105" s="42"/>
      <c r="T105" s="29"/>
      <c r="U105" s="29"/>
      <c r="V105" s="29"/>
      <c r="W105" s="29"/>
      <c r="X105" s="39"/>
      <c r="Y105" s="29"/>
      <c r="Z105" s="39"/>
      <c r="AA105" s="29"/>
      <c r="AB105" s="39"/>
      <c r="AC105" s="29"/>
      <c r="AD105" s="39"/>
    </row>
    <row r="106" spans="1:30" s="3" customFormat="1">
      <c r="A106" s="50"/>
      <c r="B106" s="52"/>
      <c r="C106" s="47"/>
      <c r="D106" s="12"/>
      <c r="E106" s="13"/>
      <c r="F106" s="12"/>
      <c r="G106" s="14"/>
      <c r="H106" s="6" t="s">
        <v>31</v>
      </c>
      <c r="I106" s="9">
        <f t="shared" si="65"/>
        <v>0</v>
      </c>
      <c r="J106" s="9">
        <f t="shared" si="65"/>
        <v>0</v>
      </c>
      <c r="K106" s="9">
        <v>0</v>
      </c>
      <c r="L106" s="9">
        <v>0</v>
      </c>
      <c r="M106" s="9">
        <v>0</v>
      </c>
      <c r="N106" s="9">
        <v>0</v>
      </c>
      <c r="O106" s="9">
        <v>0</v>
      </c>
      <c r="P106" s="9">
        <v>0</v>
      </c>
      <c r="Q106" s="9">
        <v>0</v>
      </c>
      <c r="R106" s="9">
        <v>0</v>
      </c>
      <c r="S106" s="42"/>
      <c r="T106" s="29"/>
      <c r="U106" s="29"/>
      <c r="V106" s="29"/>
      <c r="W106" s="29"/>
      <c r="X106" s="39"/>
      <c r="Y106" s="29"/>
      <c r="Z106" s="39"/>
      <c r="AA106" s="29"/>
      <c r="AB106" s="39"/>
      <c r="AC106" s="29"/>
      <c r="AD106" s="39"/>
    </row>
    <row r="107" spans="1:30" s="3" customFormat="1">
      <c r="A107" s="50"/>
      <c r="B107" s="52"/>
      <c r="C107" s="47"/>
      <c r="D107" s="12"/>
      <c r="E107" s="13"/>
      <c r="F107" s="12"/>
      <c r="G107" s="14"/>
      <c r="H107" s="6" t="s">
        <v>26</v>
      </c>
      <c r="I107" s="9">
        <f t="shared" si="65"/>
        <v>0</v>
      </c>
      <c r="J107" s="9">
        <f t="shared" si="65"/>
        <v>0</v>
      </c>
      <c r="K107" s="9">
        <v>0</v>
      </c>
      <c r="L107" s="9">
        <v>0</v>
      </c>
      <c r="M107" s="9">
        <v>0</v>
      </c>
      <c r="N107" s="9">
        <v>0</v>
      </c>
      <c r="O107" s="9">
        <v>0</v>
      </c>
      <c r="P107" s="9">
        <v>0</v>
      </c>
      <c r="Q107" s="9">
        <v>0</v>
      </c>
      <c r="R107" s="9">
        <v>0</v>
      </c>
      <c r="S107" s="42"/>
      <c r="T107" s="29"/>
      <c r="U107" s="29"/>
      <c r="V107" s="29"/>
      <c r="W107" s="29"/>
      <c r="X107" s="39"/>
      <c r="Y107" s="29"/>
      <c r="Z107" s="39"/>
      <c r="AA107" s="29"/>
      <c r="AB107" s="39"/>
      <c r="AC107" s="29"/>
      <c r="AD107" s="39"/>
    </row>
    <row r="108" spans="1:30" s="3" customFormat="1" ht="51" customHeight="1">
      <c r="A108" s="50"/>
      <c r="B108" s="53"/>
      <c r="C108" s="48"/>
      <c r="D108" s="12"/>
      <c r="E108" s="13"/>
      <c r="F108" s="12"/>
      <c r="G108" s="14"/>
      <c r="H108" s="6" t="s">
        <v>27</v>
      </c>
      <c r="I108" s="9">
        <f t="shared" si="65"/>
        <v>0</v>
      </c>
      <c r="J108" s="9">
        <f t="shared" si="65"/>
        <v>0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  <c r="P108" s="9">
        <v>0</v>
      </c>
      <c r="Q108" s="9">
        <v>0</v>
      </c>
      <c r="R108" s="9">
        <v>0</v>
      </c>
      <c r="S108" s="42"/>
      <c r="T108" s="30"/>
      <c r="U108" s="30"/>
      <c r="V108" s="30"/>
      <c r="W108" s="30"/>
      <c r="X108" s="40"/>
      <c r="Y108" s="30"/>
      <c r="Z108" s="40"/>
      <c r="AA108" s="30"/>
      <c r="AB108" s="40"/>
      <c r="AC108" s="30"/>
      <c r="AD108" s="40"/>
    </row>
    <row r="109" spans="1:30" s="5" customFormat="1" ht="25.5" customHeight="1">
      <c r="A109" s="50" t="s">
        <v>66</v>
      </c>
      <c r="B109" s="51" t="s">
        <v>80</v>
      </c>
      <c r="C109" s="46">
        <v>506</v>
      </c>
      <c r="D109" s="12" t="s">
        <v>69</v>
      </c>
      <c r="E109" s="13" t="s">
        <v>70</v>
      </c>
      <c r="F109" s="12" t="s">
        <v>71</v>
      </c>
      <c r="G109" s="14" t="s">
        <v>72</v>
      </c>
      <c r="H109" s="6" t="s">
        <v>14</v>
      </c>
      <c r="I109" s="9">
        <f t="shared" ref="I109:R109" si="66">I110+I111+I112+I113</f>
        <v>648</v>
      </c>
      <c r="J109" s="9">
        <f t="shared" si="66"/>
        <v>648</v>
      </c>
      <c r="K109" s="9">
        <f t="shared" si="66"/>
        <v>0</v>
      </c>
      <c r="L109" s="9">
        <f t="shared" si="66"/>
        <v>0</v>
      </c>
      <c r="M109" s="9">
        <f t="shared" si="66"/>
        <v>648</v>
      </c>
      <c r="N109" s="9">
        <f t="shared" si="66"/>
        <v>648</v>
      </c>
      <c r="O109" s="9">
        <f t="shared" si="66"/>
        <v>0</v>
      </c>
      <c r="P109" s="9">
        <f t="shared" si="66"/>
        <v>0</v>
      </c>
      <c r="Q109" s="9">
        <f t="shared" si="66"/>
        <v>428</v>
      </c>
      <c r="R109" s="9">
        <f t="shared" si="66"/>
        <v>428</v>
      </c>
      <c r="S109" s="42" t="s">
        <v>81</v>
      </c>
      <c r="T109" s="28" t="s">
        <v>35</v>
      </c>
      <c r="U109" s="28">
        <f>W109</f>
        <v>0</v>
      </c>
      <c r="V109" s="28">
        <f>X109</f>
        <v>0</v>
      </c>
      <c r="W109" s="28">
        <v>0</v>
      </c>
      <c r="X109" s="38">
        <v>0</v>
      </c>
      <c r="Y109" s="28">
        <v>35</v>
      </c>
      <c r="Z109" s="38">
        <v>27</v>
      </c>
      <c r="AA109" s="28">
        <v>35</v>
      </c>
      <c r="AB109" s="38">
        <v>27</v>
      </c>
      <c r="AC109" s="28">
        <v>35</v>
      </c>
      <c r="AD109" s="38">
        <v>27</v>
      </c>
    </row>
    <row r="110" spans="1:30" s="3" customFormat="1">
      <c r="A110" s="50"/>
      <c r="B110" s="52"/>
      <c r="C110" s="47"/>
      <c r="D110" s="12"/>
      <c r="E110" s="13"/>
      <c r="F110" s="12"/>
      <c r="G110" s="14"/>
      <c r="H110" s="6" t="s">
        <v>25</v>
      </c>
      <c r="I110" s="9">
        <f t="shared" ref="I110:J113" si="67">K110+M110</f>
        <v>648</v>
      </c>
      <c r="J110" s="9">
        <f t="shared" si="67"/>
        <v>648</v>
      </c>
      <c r="K110" s="9">
        <v>0</v>
      </c>
      <c r="L110" s="9">
        <v>0</v>
      </c>
      <c r="M110" s="9">
        <v>648</v>
      </c>
      <c r="N110" s="9">
        <v>648</v>
      </c>
      <c r="O110" s="9">
        <v>0</v>
      </c>
      <c r="P110" s="9">
        <v>0</v>
      </c>
      <c r="Q110" s="9">
        <v>428</v>
      </c>
      <c r="R110" s="9">
        <v>428</v>
      </c>
      <c r="S110" s="42"/>
      <c r="T110" s="29"/>
      <c r="U110" s="29"/>
      <c r="V110" s="29"/>
      <c r="W110" s="29"/>
      <c r="X110" s="39"/>
      <c r="Y110" s="29"/>
      <c r="Z110" s="39"/>
      <c r="AA110" s="29"/>
      <c r="AB110" s="39"/>
      <c r="AC110" s="29"/>
      <c r="AD110" s="39"/>
    </row>
    <row r="111" spans="1:30" s="3" customFormat="1">
      <c r="A111" s="50"/>
      <c r="B111" s="52"/>
      <c r="C111" s="47"/>
      <c r="D111" s="12"/>
      <c r="E111" s="13"/>
      <c r="F111" s="12"/>
      <c r="G111" s="14"/>
      <c r="H111" s="6" t="s">
        <v>31</v>
      </c>
      <c r="I111" s="9">
        <f t="shared" si="67"/>
        <v>0</v>
      </c>
      <c r="J111" s="9">
        <f t="shared" si="67"/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  <c r="Q111" s="9">
        <v>0</v>
      </c>
      <c r="R111" s="9">
        <v>0</v>
      </c>
      <c r="S111" s="42"/>
      <c r="T111" s="29"/>
      <c r="U111" s="29"/>
      <c r="V111" s="29"/>
      <c r="W111" s="29"/>
      <c r="X111" s="39"/>
      <c r="Y111" s="29"/>
      <c r="Z111" s="39"/>
      <c r="AA111" s="29"/>
      <c r="AB111" s="39"/>
      <c r="AC111" s="29"/>
      <c r="AD111" s="39"/>
    </row>
    <row r="112" spans="1:30" s="3" customFormat="1">
      <c r="A112" s="50"/>
      <c r="B112" s="52"/>
      <c r="C112" s="47"/>
      <c r="D112" s="12"/>
      <c r="E112" s="13"/>
      <c r="F112" s="12"/>
      <c r="G112" s="14"/>
      <c r="H112" s="6" t="s">
        <v>26</v>
      </c>
      <c r="I112" s="9">
        <f t="shared" si="67"/>
        <v>0</v>
      </c>
      <c r="J112" s="9">
        <f t="shared" si="67"/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  <c r="Q112" s="9">
        <v>0</v>
      </c>
      <c r="R112" s="9">
        <v>0</v>
      </c>
      <c r="S112" s="42"/>
      <c r="T112" s="29"/>
      <c r="U112" s="29"/>
      <c r="V112" s="29"/>
      <c r="W112" s="29"/>
      <c r="X112" s="39"/>
      <c r="Y112" s="29"/>
      <c r="Z112" s="39"/>
      <c r="AA112" s="29"/>
      <c r="AB112" s="39"/>
      <c r="AC112" s="29"/>
      <c r="AD112" s="39"/>
    </row>
    <row r="113" spans="1:33" s="3" customFormat="1" ht="24.75" customHeight="1">
      <c r="A113" s="50"/>
      <c r="B113" s="53"/>
      <c r="C113" s="48"/>
      <c r="D113" s="12"/>
      <c r="E113" s="13"/>
      <c r="F113" s="12"/>
      <c r="G113" s="14"/>
      <c r="H113" s="6" t="s">
        <v>27</v>
      </c>
      <c r="I113" s="9">
        <f t="shared" si="67"/>
        <v>0</v>
      </c>
      <c r="J113" s="9">
        <f t="shared" si="67"/>
        <v>0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  <c r="P113" s="9">
        <v>0</v>
      </c>
      <c r="Q113" s="9">
        <v>0</v>
      </c>
      <c r="R113" s="9">
        <v>0</v>
      </c>
      <c r="S113" s="42"/>
      <c r="T113" s="30"/>
      <c r="U113" s="30"/>
      <c r="V113" s="30"/>
      <c r="W113" s="30"/>
      <c r="X113" s="40"/>
      <c r="Y113" s="30"/>
      <c r="Z113" s="40"/>
      <c r="AA113" s="30"/>
      <c r="AB113" s="40"/>
      <c r="AC113" s="30"/>
      <c r="AD113" s="40"/>
    </row>
    <row r="114" spans="1:33" s="3" customFormat="1" ht="25.5">
      <c r="A114" s="54" t="s">
        <v>49</v>
      </c>
      <c r="B114" s="54"/>
      <c r="C114" s="28"/>
      <c r="D114" s="12" t="s">
        <v>69</v>
      </c>
      <c r="E114" s="13" t="s">
        <v>70</v>
      </c>
      <c r="F114" s="12">
        <v>0</v>
      </c>
      <c r="G114" s="14">
        <v>0</v>
      </c>
      <c r="H114" s="6" t="s">
        <v>14</v>
      </c>
      <c r="I114" s="9">
        <f t="shared" ref="I114:R114" si="68">I115+I116+I117+I118</f>
        <v>108342</v>
      </c>
      <c r="J114" s="9">
        <f t="shared" si="68"/>
        <v>108342</v>
      </c>
      <c r="K114" s="9">
        <f t="shared" si="68"/>
        <v>54000</v>
      </c>
      <c r="L114" s="9">
        <f t="shared" si="68"/>
        <v>54000</v>
      </c>
      <c r="M114" s="9">
        <f t="shared" si="68"/>
        <v>54342</v>
      </c>
      <c r="N114" s="9">
        <f t="shared" si="68"/>
        <v>54342</v>
      </c>
      <c r="O114" s="9">
        <f t="shared" si="68"/>
        <v>53400</v>
      </c>
      <c r="P114" s="9">
        <f t="shared" si="68"/>
        <v>16099</v>
      </c>
      <c r="Q114" s="9">
        <f t="shared" si="68"/>
        <v>4234</v>
      </c>
      <c r="R114" s="9">
        <f t="shared" si="68"/>
        <v>4234</v>
      </c>
      <c r="S114" s="28" t="s">
        <v>15</v>
      </c>
      <c r="T114" s="28" t="s">
        <v>15</v>
      </c>
      <c r="U114" s="28" t="s">
        <v>15</v>
      </c>
      <c r="V114" s="28" t="s">
        <v>15</v>
      </c>
      <c r="W114" s="28" t="s">
        <v>15</v>
      </c>
      <c r="X114" s="28" t="s">
        <v>15</v>
      </c>
      <c r="Y114" s="28" t="s">
        <v>15</v>
      </c>
      <c r="Z114" s="28" t="s">
        <v>15</v>
      </c>
      <c r="AA114" s="28" t="s">
        <v>15</v>
      </c>
      <c r="AB114" s="28" t="s">
        <v>15</v>
      </c>
      <c r="AC114" s="28" t="s">
        <v>15</v>
      </c>
      <c r="AD114" s="28" t="s">
        <v>15</v>
      </c>
    </row>
    <row r="115" spans="1:33" s="3" customFormat="1">
      <c r="A115" s="54"/>
      <c r="B115" s="54"/>
      <c r="C115" s="29"/>
      <c r="D115" s="12"/>
      <c r="E115" s="13"/>
      <c r="F115" s="12"/>
      <c r="G115" s="14"/>
      <c r="H115" s="6" t="s">
        <v>25</v>
      </c>
      <c r="I115" s="9">
        <f t="shared" ref="I115:K118" si="69">I85+I55</f>
        <v>108342</v>
      </c>
      <c r="J115" s="9">
        <f t="shared" si="69"/>
        <v>108342</v>
      </c>
      <c r="K115" s="9">
        <f t="shared" si="69"/>
        <v>54000</v>
      </c>
      <c r="L115" s="9">
        <f>L85+L55</f>
        <v>54000</v>
      </c>
      <c r="M115" s="9">
        <f t="shared" ref="M115:R115" si="70">M85+M70</f>
        <v>54342</v>
      </c>
      <c r="N115" s="9">
        <f t="shared" si="70"/>
        <v>54342</v>
      </c>
      <c r="O115" s="9">
        <f t="shared" si="70"/>
        <v>53400</v>
      </c>
      <c r="P115" s="9">
        <f t="shared" si="70"/>
        <v>16099</v>
      </c>
      <c r="Q115" s="9">
        <f t="shared" si="70"/>
        <v>4234</v>
      </c>
      <c r="R115" s="9">
        <f t="shared" si="70"/>
        <v>4234</v>
      </c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</row>
    <row r="116" spans="1:33" s="3" customFormat="1">
      <c r="A116" s="54"/>
      <c r="B116" s="54"/>
      <c r="C116" s="29"/>
      <c r="D116" s="12"/>
      <c r="E116" s="13"/>
      <c r="F116" s="12"/>
      <c r="G116" s="14"/>
      <c r="H116" s="6" t="s">
        <v>31</v>
      </c>
      <c r="I116" s="9">
        <f t="shared" si="69"/>
        <v>0</v>
      </c>
      <c r="J116" s="9">
        <f t="shared" si="69"/>
        <v>0</v>
      </c>
      <c r="K116" s="9">
        <f t="shared" si="69"/>
        <v>0</v>
      </c>
      <c r="L116" s="9">
        <f>L86+L56</f>
        <v>0</v>
      </c>
      <c r="M116" s="9">
        <f>M86+M71</f>
        <v>0</v>
      </c>
      <c r="N116" s="9">
        <f>N86+N56</f>
        <v>0</v>
      </c>
      <c r="O116" s="9">
        <f>O86+O71</f>
        <v>0</v>
      </c>
      <c r="P116" s="9">
        <f t="shared" ref="P116:R118" si="71">P86+P56</f>
        <v>0</v>
      </c>
      <c r="Q116" s="9">
        <f>Q86+Q71</f>
        <v>0</v>
      </c>
      <c r="R116" s="9">
        <f t="shared" si="71"/>
        <v>0</v>
      </c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</row>
    <row r="117" spans="1:33" s="3" customFormat="1">
      <c r="A117" s="54"/>
      <c r="B117" s="54"/>
      <c r="C117" s="29"/>
      <c r="D117" s="12"/>
      <c r="E117" s="13"/>
      <c r="F117" s="12"/>
      <c r="G117" s="14"/>
      <c r="H117" s="6" t="s">
        <v>26</v>
      </c>
      <c r="I117" s="9">
        <f t="shared" si="69"/>
        <v>0</v>
      </c>
      <c r="J117" s="9">
        <f t="shared" si="69"/>
        <v>0</v>
      </c>
      <c r="K117" s="9">
        <f t="shared" si="69"/>
        <v>0</v>
      </c>
      <c r="L117" s="9">
        <f>L87+L57</f>
        <v>0</v>
      </c>
      <c r="M117" s="9">
        <f>M87+M72</f>
        <v>0</v>
      </c>
      <c r="N117" s="9">
        <f>N87+N57</f>
        <v>0</v>
      </c>
      <c r="O117" s="9">
        <f>O87+O72</f>
        <v>0</v>
      </c>
      <c r="P117" s="9">
        <f t="shared" si="71"/>
        <v>0</v>
      </c>
      <c r="Q117" s="9">
        <f>Q87+Q72</f>
        <v>0</v>
      </c>
      <c r="R117" s="9">
        <f t="shared" si="71"/>
        <v>0</v>
      </c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G117" s="3" t="s">
        <v>32</v>
      </c>
    </row>
    <row r="118" spans="1:33" s="3" customFormat="1">
      <c r="A118" s="54"/>
      <c r="B118" s="54"/>
      <c r="C118" s="30"/>
      <c r="D118" s="12"/>
      <c r="E118" s="13"/>
      <c r="F118" s="12"/>
      <c r="G118" s="14"/>
      <c r="H118" s="6" t="s">
        <v>27</v>
      </c>
      <c r="I118" s="9">
        <f t="shared" si="69"/>
        <v>0</v>
      </c>
      <c r="J118" s="9">
        <f t="shared" si="69"/>
        <v>0</v>
      </c>
      <c r="K118" s="9">
        <f t="shared" si="69"/>
        <v>0</v>
      </c>
      <c r="L118" s="9">
        <f>L88+L58</f>
        <v>0</v>
      </c>
      <c r="M118" s="9">
        <f>M88+M73</f>
        <v>0</v>
      </c>
      <c r="N118" s="9">
        <f>N88+N58</f>
        <v>0</v>
      </c>
      <c r="O118" s="9">
        <f>O88+O73</f>
        <v>0</v>
      </c>
      <c r="P118" s="9">
        <f t="shared" si="71"/>
        <v>0</v>
      </c>
      <c r="Q118" s="9">
        <f>Q88+Q73</f>
        <v>0</v>
      </c>
      <c r="R118" s="9">
        <f t="shared" si="71"/>
        <v>0</v>
      </c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</row>
    <row r="119" spans="1:33" ht="25.5">
      <c r="A119" s="63" t="s">
        <v>19</v>
      </c>
      <c r="B119" s="64"/>
      <c r="C119" s="28"/>
      <c r="D119" s="12" t="s">
        <v>69</v>
      </c>
      <c r="E119" s="13">
        <v>0</v>
      </c>
      <c r="F119" s="12">
        <v>0</v>
      </c>
      <c r="G119" s="14">
        <v>0</v>
      </c>
      <c r="H119" s="6" t="s">
        <v>14</v>
      </c>
      <c r="I119" s="9">
        <f t="shared" ref="I119:R119" si="72">SUM(I120:I123)</f>
        <v>260509.03</v>
      </c>
      <c r="J119" s="9">
        <f t="shared" si="72"/>
        <v>260509.03</v>
      </c>
      <c r="K119" s="9">
        <f t="shared" si="72"/>
        <v>97912.03</v>
      </c>
      <c r="L119" s="9">
        <f t="shared" si="72"/>
        <v>97912.03</v>
      </c>
      <c r="M119" s="9">
        <f t="shared" si="72"/>
        <v>162597</v>
      </c>
      <c r="N119" s="9">
        <f t="shared" si="72"/>
        <v>162597</v>
      </c>
      <c r="O119" s="9">
        <f t="shared" si="72"/>
        <v>326207</v>
      </c>
      <c r="P119" s="9">
        <f t="shared" si="72"/>
        <v>288906</v>
      </c>
      <c r="Q119" s="9">
        <f t="shared" si="72"/>
        <v>274408</v>
      </c>
      <c r="R119" s="9">
        <f t="shared" si="72"/>
        <v>274408</v>
      </c>
      <c r="S119" s="28" t="s">
        <v>15</v>
      </c>
      <c r="T119" s="28" t="s">
        <v>15</v>
      </c>
      <c r="U119" s="28" t="s">
        <v>15</v>
      </c>
      <c r="V119" s="28" t="s">
        <v>15</v>
      </c>
      <c r="W119" s="28" t="s">
        <v>15</v>
      </c>
      <c r="X119" s="28" t="s">
        <v>15</v>
      </c>
      <c r="Y119" s="28" t="s">
        <v>15</v>
      </c>
      <c r="Z119" s="28" t="s">
        <v>15</v>
      </c>
      <c r="AA119" s="28" t="s">
        <v>15</v>
      </c>
      <c r="AB119" s="28" t="s">
        <v>15</v>
      </c>
      <c r="AC119" s="28" t="s">
        <v>15</v>
      </c>
      <c r="AD119" s="28" t="s">
        <v>15</v>
      </c>
    </row>
    <row r="120" spans="1:33">
      <c r="A120" s="65"/>
      <c r="B120" s="64"/>
      <c r="C120" s="29"/>
      <c r="D120" s="12"/>
      <c r="E120" s="13"/>
      <c r="F120" s="12"/>
      <c r="G120" s="14"/>
      <c r="H120" s="6" t="s">
        <v>25</v>
      </c>
      <c r="I120" s="9">
        <f t="shared" ref="I120:N120" si="73">I115+I48</f>
        <v>260509.03</v>
      </c>
      <c r="J120" s="9">
        <f t="shared" si="73"/>
        <v>260509.03</v>
      </c>
      <c r="K120" s="9">
        <f t="shared" si="73"/>
        <v>97912.03</v>
      </c>
      <c r="L120" s="9">
        <f t="shared" si="73"/>
        <v>97912.03</v>
      </c>
      <c r="M120" s="9">
        <f t="shared" si="73"/>
        <v>162597</v>
      </c>
      <c r="N120" s="9">
        <f t="shared" si="73"/>
        <v>162597</v>
      </c>
      <c r="O120" s="9">
        <f>O115+O48</f>
        <v>326207</v>
      </c>
      <c r="P120" s="9">
        <f>P115+P48</f>
        <v>288906</v>
      </c>
      <c r="Q120" s="9">
        <f>Q115+Q48</f>
        <v>274408</v>
      </c>
      <c r="R120" s="9">
        <f>R115+R48</f>
        <v>274408</v>
      </c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</row>
    <row r="121" spans="1:33">
      <c r="A121" s="65"/>
      <c r="B121" s="64"/>
      <c r="C121" s="29"/>
      <c r="D121" s="12"/>
      <c r="E121" s="13"/>
      <c r="F121" s="12"/>
      <c r="G121" s="14"/>
      <c r="H121" s="6" t="s">
        <v>31</v>
      </c>
      <c r="I121" s="9">
        <f t="shared" ref="I121:L123" si="74">I49</f>
        <v>0</v>
      </c>
      <c r="J121" s="9">
        <f t="shared" si="74"/>
        <v>0</v>
      </c>
      <c r="K121" s="9">
        <f t="shared" si="74"/>
        <v>0</v>
      </c>
      <c r="L121" s="9">
        <f t="shared" si="74"/>
        <v>0</v>
      </c>
      <c r="M121" s="9">
        <f t="shared" ref="M121:N123" si="75">M49</f>
        <v>0</v>
      </c>
      <c r="N121" s="9">
        <f t="shared" si="75"/>
        <v>0</v>
      </c>
      <c r="O121" s="9">
        <f t="shared" ref="O121:P123" si="76">O49</f>
        <v>0</v>
      </c>
      <c r="P121" s="9">
        <f t="shared" si="76"/>
        <v>0</v>
      </c>
      <c r="Q121" s="9">
        <f t="shared" ref="Q121:R123" si="77">Q49</f>
        <v>0</v>
      </c>
      <c r="R121" s="9">
        <f t="shared" si="77"/>
        <v>0</v>
      </c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</row>
    <row r="122" spans="1:33" s="3" customFormat="1">
      <c r="A122" s="65"/>
      <c r="B122" s="64"/>
      <c r="C122" s="29"/>
      <c r="D122" s="12"/>
      <c r="E122" s="13"/>
      <c r="F122" s="12"/>
      <c r="G122" s="14"/>
      <c r="H122" s="6" t="s">
        <v>26</v>
      </c>
      <c r="I122" s="9">
        <f t="shared" si="74"/>
        <v>0</v>
      </c>
      <c r="J122" s="9">
        <f t="shared" si="74"/>
        <v>0</v>
      </c>
      <c r="K122" s="9">
        <f t="shared" si="74"/>
        <v>0</v>
      </c>
      <c r="L122" s="9">
        <f t="shared" si="74"/>
        <v>0</v>
      </c>
      <c r="M122" s="9">
        <f t="shared" si="75"/>
        <v>0</v>
      </c>
      <c r="N122" s="9">
        <f t="shared" si="75"/>
        <v>0</v>
      </c>
      <c r="O122" s="9">
        <f t="shared" si="76"/>
        <v>0</v>
      </c>
      <c r="P122" s="9">
        <f t="shared" si="76"/>
        <v>0</v>
      </c>
      <c r="Q122" s="9">
        <f t="shared" si="77"/>
        <v>0</v>
      </c>
      <c r="R122" s="9">
        <f t="shared" si="77"/>
        <v>0</v>
      </c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</row>
    <row r="123" spans="1:33">
      <c r="A123" s="66"/>
      <c r="B123" s="67"/>
      <c r="C123" s="30"/>
      <c r="D123" s="12"/>
      <c r="E123" s="13"/>
      <c r="F123" s="12"/>
      <c r="G123" s="14"/>
      <c r="H123" s="6" t="s">
        <v>27</v>
      </c>
      <c r="I123" s="9">
        <f t="shared" si="74"/>
        <v>0</v>
      </c>
      <c r="J123" s="9">
        <f t="shared" si="74"/>
        <v>0</v>
      </c>
      <c r="K123" s="9">
        <f t="shared" si="74"/>
        <v>0</v>
      </c>
      <c r="L123" s="9">
        <f t="shared" si="74"/>
        <v>0</v>
      </c>
      <c r="M123" s="9">
        <f t="shared" si="75"/>
        <v>0</v>
      </c>
      <c r="N123" s="9">
        <f t="shared" si="75"/>
        <v>0</v>
      </c>
      <c r="O123" s="9">
        <f t="shared" si="76"/>
        <v>0</v>
      </c>
      <c r="P123" s="9">
        <f t="shared" si="76"/>
        <v>0</v>
      </c>
      <c r="Q123" s="9">
        <f t="shared" si="77"/>
        <v>0</v>
      </c>
      <c r="R123" s="9">
        <f t="shared" si="77"/>
        <v>0</v>
      </c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</row>
    <row r="125" spans="1:33">
      <c r="B125" s="3"/>
    </row>
    <row r="126" spans="1:33" s="3" customFormat="1"/>
    <row r="127" spans="1:33" s="3" customFormat="1"/>
    <row r="128" spans="1:33">
      <c r="B128" s="3"/>
    </row>
    <row r="129" spans="2:2">
      <c r="B129" s="8"/>
    </row>
  </sheetData>
  <mergeCells count="360">
    <mergeCell ref="AA114:AA118"/>
    <mergeCell ref="AB114:AB118"/>
    <mergeCell ref="AA119:AA123"/>
    <mergeCell ref="AB119:AB123"/>
    <mergeCell ref="S104:S108"/>
    <mergeCell ref="S109:S113"/>
    <mergeCell ref="AA99:AA103"/>
    <mergeCell ref="AB99:AB103"/>
    <mergeCell ref="AA104:AA108"/>
    <mergeCell ref="AB104:AB108"/>
    <mergeCell ref="AA109:AA113"/>
    <mergeCell ref="AB109:AB113"/>
    <mergeCell ref="AA84:AA88"/>
    <mergeCell ref="AB84:AB88"/>
    <mergeCell ref="AA89:AA93"/>
    <mergeCell ref="AB89:AB93"/>
    <mergeCell ref="AA94:AA98"/>
    <mergeCell ref="AB94:AB98"/>
    <mergeCell ref="AA69:AA73"/>
    <mergeCell ref="AB69:AB73"/>
    <mergeCell ref="AA74:AA78"/>
    <mergeCell ref="AB74:AB78"/>
    <mergeCell ref="AA79:AA83"/>
    <mergeCell ref="AB79:AB83"/>
    <mergeCell ref="AA54:AA58"/>
    <mergeCell ref="AB54:AB58"/>
    <mergeCell ref="AA59:AA63"/>
    <mergeCell ref="AB59:AB63"/>
    <mergeCell ref="AA64:AA68"/>
    <mergeCell ref="AB64:AB68"/>
    <mergeCell ref="AA37:AA41"/>
    <mergeCell ref="AB37:AB41"/>
    <mergeCell ref="AA42:AA46"/>
    <mergeCell ref="AB42:AB46"/>
    <mergeCell ref="AA47:AA51"/>
    <mergeCell ref="AB47:AB51"/>
    <mergeCell ref="B2:W2"/>
    <mergeCell ref="AA22:AA26"/>
    <mergeCell ref="AB22:AB26"/>
    <mergeCell ref="AA27:AA31"/>
    <mergeCell ref="AB27:AB31"/>
    <mergeCell ref="AA32:AA36"/>
    <mergeCell ref="AB32:AB36"/>
    <mergeCell ref="AA10:AB10"/>
    <mergeCell ref="AA17:AA21"/>
    <mergeCell ref="AB17:AB21"/>
    <mergeCell ref="Y10:Z10"/>
    <mergeCell ref="Y17:Y21"/>
    <mergeCell ref="Z17:Z21"/>
    <mergeCell ref="Y104:Y108"/>
    <mergeCell ref="Z104:Z108"/>
    <mergeCell ref="Y114:Y118"/>
    <mergeCell ref="Z114:Z118"/>
    <mergeCell ref="Y119:Y123"/>
    <mergeCell ref="Z119:Z123"/>
    <mergeCell ref="Y89:Y93"/>
    <mergeCell ref="Z89:Z93"/>
    <mergeCell ref="Y94:Y98"/>
    <mergeCell ref="Z94:Z98"/>
    <mergeCell ref="Y99:Y103"/>
    <mergeCell ref="Z99:Z103"/>
    <mergeCell ref="Y59:Y63"/>
    <mergeCell ref="Z59:Z63"/>
    <mergeCell ref="Y64:Y68"/>
    <mergeCell ref="Z64:Z68"/>
    <mergeCell ref="Y84:Y88"/>
    <mergeCell ref="Z84:Z88"/>
    <mergeCell ref="Y74:Y78"/>
    <mergeCell ref="Z69:Z73"/>
    <mergeCell ref="Y47:Y51"/>
    <mergeCell ref="Z47:Z51"/>
    <mergeCell ref="Y54:Y58"/>
    <mergeCell ref="Z54:Z58"/>
    <mergeCell ref="A53:Z53"/>
    <mergeCell ref="C42:C46"/>
    <mergeCell ref="W42:W46"/>
    <mergeCell ref="X42:X46"/>
    <mergeCell ref="Y32:Y36"/>
    <mergeCell ref="Z32:Z36"/>
    <mergeCell ref="Y37:Y41"/>
    <mergeCell ref="Z37:Z41"/>
    <mergeCell ref="Y42:Y46"/>
    <mergeCell ref="Z42:Z46"/>
    <mergeCell ref="T9:T11"/>
    <mergeCell ref="A8:A11"/>
    <mergeCell ref="D11:G11"/>
    <mergeCell ref="B8:B11"/>
    <mergeCell ref="A17:A21"/>
    <mergeCell ref="O10:P10"/>
    <mergeCell ref="X27:X31"/>
    <mergeCell ref="T17:T21"/>
    <mergeCell ref="V22:V26"/>
    <mergeCell ref="S89:S93"/>
    <mergeCell ref="Y22:Y26"/>
    <mergeCell ref="Z22:Z26"/>
    <mergeCell ref="X22:X26"/>
    <mergeCell ref="U22:U26"/>
    <mergeCell ref="Y27:Y31"/>
    <mergeCell ref="Z27:Z31"/>
    <mergeCell ref="B3:W3"/>
    <mergeCell ref="B4:W4"/>
    <mergeCell ref="B5:W5"/>
    <mergeCell ref="B6:W6"/>
    <mergeCell ref="V27:V31"/>
    <mergeCell ref="W27:W31"/>
    <mergeCell ref="U17:U21"/>
    <mergeCell ref="I10:J10"/>
    <mergeCell ref="B17:G21"/>
    <mergeCell ref="U27:U31"/>
    <mergeCell ref="M10:N10"/>
    <mergeCell ref="U10:V10"/>
    <mergeCell ref="W10:X10"/>
    <mergeCell ref="W22:W26"/>
    <mergeCell ref="C9:G10"/>
    <mergeCell ref="H9:H11"/>
    <mergeCell ref="T22:T26"/>
    <mergeCell ref="C22:C26"/>
    <mergeCell ref="V17:V21"/>
    <mergeCell ref="X17:X21"/>
    <mergeCell ref="B22:B26"/>
    <mergeCell ref="E27:E31"/>
    <mergeCell ref="A22:A26"/>
    <mergeCell ref="A42:A46"/>
    <mergeCell ref="K10:L10"/>
    <mergeCell ref="W17:W21"/>
    <mergeCell ref="B27:B31"/>
    <mergeCell ref="G27:G31"/>
    <mergeCell ref="E22:E26"/>
    <mergeCell ref="D27:D31"/>
    <mergeCell ref="V104:V108"/>
    <mergeCell ref="G22:G26"/>
    <mergeCell ref="D22:D26"/>
    <mergeCell ref="C27:C31"/>
    <mergeCell ref="T27:T31"/>
    <mergeCell ref="F22:F26"/>
    <mergeCell ref="F27:F31"/>
    <mergeCell ref="T89:T93"/>
    <mergeCell ref="U89:U93"/>
    <mergeCell ref="T32:T36"/>
    <mergeCell ref="U32:U36"/>
    <mergeCell ref="A32:A36"/>
    <mergeCell ref="B32:G36"/>
    <mergeCell ref="X37:X41"/>
    <mergeCell ref="A47:B51"/>
    <mergeCell ref="B42:B46"/>
    <mergeCell ref="A37:A41"/>
    <mergeCell ref="B37:B41"/>
    <mergeCell ref="C37:C41"/>
    <mergeCell ref="W59:W63"/>
    <mergeCell ref="X59:X63"/>
    <mergeCell ref="W64:W68"/>
    <mergeCell ref="X64:X68"/>
    <mergeCell ref="X54:X58"/>
    <mergeCell ref="A27:A31"/>
    <mergeCell ref="V32:V36"/>
    <mergeCell ref="V37:V41"/>
    <mergeCell ref="T37:T41"/>
    <mergeCell ref="U37:U41"/>
    <mergeCell ref="U42:U46"/>
    <mergeCell ref="W54:W58"/>
    <mergeCell ref="W47:W51"/>
    <mergeCell ref="A52:Z52"/>
    <mergeCell ref="X32:X36"/>
    <mergeCell ref="W104:W108"/>
    <mergeCell ref="X104:X108"/>
    <mergeCell ref="V47:V51"/>
    <mergeCell ref="V89:V93"/>
    <mergeCell ref="X47:X51"/>
    <mergeCell ref="U47:U51"/>
    <mergeCell ref="U54:U58"/>
    <mergeCell ref="V54:V58"/>
    <mergeCell ref="T94:T98"/>
    <mergeCell ref="U94:U98"/>
    <mergeCell ref="V94:V98"/>
    <mergeCell ref="V59:V63"/>
    <mergeCell ref="T54:T58"/>
    <mergeCell ref="A104:A108"/>
    <mergeCell ref="B104:B108"/>
    <mergeCell ref="C104:C108"/>
    <mergeCell ref="T104:T108"/>
    <mergeCell ref="A99:A103"/>
    <mergeCell ref="B99:B103"/>
    <mergeCell ref="C99:C103"/>
    <mergeCell ref="D99:D103"/>
    <mergeCell ref="E99:E103"/>
    <mergeCell ref="S99:S103"/>
    <mergeCell ref="G99:G103"/>
    <mergeCell ref="A64:A68"/>
    <mergeCell ref="B64:B68"/>
    <mergeCell ref="C94:C98"/>
    <mergeCell ref="C89:C93"/>
    <mergeCell ref="C64:C68"/>
    <mergeCell ref="F64:F68"/>
    <mergeCell ref="A74:A78"/>
    <mergeCell ref="B89:B93"/>
    <mergeCell ref="B74:B78"/>
    <mergeCell ref="C74:C78"/>
    <mergeCell ref="D59:D63"/>
    <mergeCell ref="E59:E63"/>
    <mergeCell ref="C119:C123"/>
    <mergeCell ref="F59:F63"/>
    <mergeCell ref="D64:D68"/>
    <mergeCell ref="E64:E68"/>
    <mergeCell ref="F99:F103"/>
    <mergeCell ref="A119:B123"/>
    <mergeCell ref="G59:G63"/>
    <mergeCell ref="T119:T123"/>
    <mergeCell ref="U119:U123"/>
    <mergeCell ref="T114:T118"/>
    <mergeCell ref="U114:U118"/>
    <mergeCell ref="T99:T103"/>
    <mergeCell ref="U99:U103"/>
    <mergeCell ref="T109:T113"/>
    <mergeCell ref="U109:U113"/>
    <mergeCell ref="G64:G68"/>
    <mergeCell ref="T59:T63"/>
    <mergeCell ref="U59:U63"/>
    <mergeCell ref="T69:T73"/>
    <mergeCell ref="A54:A58"/>
    <mergeCell ref="B54:G58"/>
    <mergeCell ref="C47:C51"/>
    <mergeCell ref="T47:T51"/>
    <mergeCell ref="A59:A63"/>
    <mergeCell ref="B59:B63"/>
    <mergeCell ref="C59:C63"/>
    <mergeCell ref="W119:W123"/>
    <mergeCell ref="X119:X123"/>
    <mergeCell ref="W99:W103"/>
    <mergeCell ref="X99:X103"/>
    <mergeCell ref="V119:V123"/>
    <mergeCell ref="U104:U108"/>
    <mergeCell ref="V114:V118"/>
    <mergeCell ref="W114:W118"/>
    <mergeCell ref="X114:X118"/>
    <mergeCell ref="V99:V103"/>
    <mergeCell ref="V84:V88"/>
    <mergeCell ref="W89:W93"/>
    <mergeCell ref="A84:A88"/>
    <mergeCell ref="B84:G88"/>
    <mergeCell ref="T84:T88"/>
    <mergeCell ref="U84:U88"/>
    <mergeCell ref="A89:A93"/>
    <mergeCell ref="S84:S88"/>
    <mergeCell ref="W84:W88"/>
    <mergeCell ref="A114:B118"/>
    <mergeCell ref="C114:C118"/>
    <mergeCell ref="W94:W98"/>
    <mergeCell ref="A94:A98"/>
    <mergeCell ref="B94:B98"/>
    <mergeCell ref="V109:V113"/>
    <mergeCell ref="W109:W113"/>
    <mergeCell ref="A109:A113"/>
    <mergeCell ref="B109:B113"/>
    <mergeCell ref="S94:S98"/>
    <mergeCell ref="S64:S68"/>
    <mergeCell ref="X79:X83"/>
    <mergeCell ref="T74:T78"/>
    <mergeCell ref="U74:U78"/>
    <mergeCell ref="V74:V78"/>
    <mergeCell ref="W74:W78"/>
    <mergeCell ref="X74:X78"/>
    <mergeCell ref="T64:T68"/>
    <mergeCell ref="U64:U68"/>
    <mergeCell ref="V64:V68"/>
    <mergeCell ref="X94:X98"/>
    <mergeCell ref="W79:W83"/>
    <mergeCell ref="S79:S83"/>
    <mergeCell ref="A79:A83"/>
    <mergeCell ref="B79:B83"/>
    <mergeCell ref="C79:C83"/>
    <mergeCell ref="T79:T83"/>
    <mergeCell ref="U79:U83"/>
    <mergeCell ref="X84:X88"/>
    <mergeCell ref="X89:X93"/>
    <mergeCell ref="A69:A73"/>
    <mergeCell ref="B69:G73"/>
    <mergeCell ref="Y109:Y113"/>
    <mergeCell ref="Z109:Z113"/>
    <mergeCell ref="Y69:Y73"/>
    <mergeCell ref="S69:S73"/>
    <mergeCell ref="S74:S78"/>
    <mergeCell ref="C109:C113"/>
    <mergeCell ref="U69:U73"/>
    <mergeCell ref="V69:V73"/>
    <mergeCell ref="S47:S51"/>
    <mergeCell ref="S54:S58"/>
    <mergeCell ref="S59:S63"/>
    <mergeCell ref="X109:X113"/>
    <mergeCell ref="Y79:Y83"/>
    <mergeCell ref="Z79:Z83"/>
    <mergeCell ref="W69:W73"/>
    <mergeCell ref="X69:X73"/>
    <mergeCell ref="Z74:Z78"/>
    <mergeCell ref="V79:V83"/>
    <mergeCell ref="AD17:AD21"/>
    <mergeCell ref="AC22:AC26"/>
    <mergeCell ref="AD22:AD26"/>
    <mergeCell ref="S32:S36"/>
    <mergeCell ref="S37:S41"/>
    <mergeCell ref="S42:S46"/>
    <mergeCell ref="W32:W36"/>
    <mergeCell ref="W37:W41"/>
    <mergeCell ref="V42:V46"/>
    <mergeCell ref="T42:T46"/>
    <mergeCell ref="AC27:AC31"/>
    <mergeCell ref="AD27:AD31"/>
    <mergeCell ref="AC32:AC36"/>
    <mergeCell ref="AD32:AD36"/>
    <mergeCell ref="AC37:AC41"/>
    <mergeCell ref="AD37:AD41"/>
    <mergeCell ref="AC42:AC46"/>
    <mergeCell ref="AD42:AD46"/>
    <mergeCell ref="AC47:AC51"/>
    <mergeCell ref="AD47:AD51"/>
    <mergeCell ref="AC54:AC58"/>
    <mergeCell ref="AD54:AD58"/>
    <mergeCell ref="AC59:AC63"/>
    <mergeCell ref="AD59:AD63"/>
    <mergeCell ref="AC64:AC68"/>
    <mergeCell ref="AD64:AD68"/>
    <mergeCell ref="AC69:AC73"/>
    <mergeCell ref="AD69:AD73"/>
    <mergeCell ref="AC74:AC78"/>
    <mergeCell ref="AD74:AD78"/>
    <mergeCell ref="AC79:AC83"/>
    <mergeCell ref="AD79:AD83"/>
    <mergeCell ref="AC84:AC88"/>
    <mergeCell ref="AD84:AD88"/>
    <mergeCell ref="AC89:AC93"/>
    <mergeCell ref="AD89:AD93"/>
    <mergeCell ref="AC94:AC98"/>
    <mergeCell ref="AD94:AD98"/>
    <mergeCell ref="AC99:AC103"/>
    <mergeCell ref="AD99:AD103"/>
    <mergeCell ref="AC104:AC108"/>
    <mergeCell ref="AD104:AD108"/>
    <mergeCell ref="AC109:AC113"/>
    <mergeCell ref="AD109:AD113"/>
    <mergeCell ref="AC114:AC118"/>
    <mergeCell ref="AD114:AD118"/>
    <mergeCell ref="C8:R8"/>
    <mergeCell ref="T8:AD8"/>
    <mergeCell ref="U9:AD9"/>
    <mergeCell ref="T1:AD1"/>
    <mergeCell ref="S9:S11"/>
    <mergeCell ref="S17:S21"/>
    <mergeCell ref="Q10:R10"/>
    <mergeCell ref="I9:R9"/>
    <mergeCell ref="AC10:AD10"/>
    <mergeCell ref="AC17:AC21"/>
    <mergeCell ref="S114:S118"/>
    <mergeCell ref="S119:S123"/>
    <mergeCell ref="A14:AD14"/>
    <mergeCell ref="A15:AD15"/>
    <mergeCell ref="A16:AD16"/>
    <mergeCell ref="A13:AD13"/>
    <mergeCell ref="AC119:AC123"/>
    <mergeCell ref="AD119:AD123"/>
    <mergeCell ref="S22:S26"/>
    <mergeCell ref="S27:S31"/>
  </mergeCells>
  <pageMargins left="0.70866141732283472" right="0.70866141732283472" top="0.74803149606299213" bottom="0.74803149606299213" header="0.31496062992125984" footer="0.31496062992125984"/>
  <pageSetup paperSize="9" scale="42" fitToHeight="2" orientation="landscape" r:id="rId1"/>
  <rowBreaks count="1" manualBreakCount="1">
    <brk id="51" max="2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L29" sqref="L29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прил.2</vt:lpstr>
      <vt:lpstr>Лист1</vt:lpstr>
      <vt:lpstr>прил.2!Область_печати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 Аношкина</cp:lastModifiedBy>
  <cp:lastPrinted>2024-05-23T10:10:34Z</cp:lastPrinted>
  <dcterms:created xsi:type="dcterms:W3CDTF">2021-04-27T05:14:32Z</dcterms:created>
  <dcterms:modified xsi:type="dcterms:W3CDTF">2024-05-23T10:10:47Z</dcterms:modified>
</cp:coreProperties>
</file>