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440" windowHeight="12540" tabRatio="703"/>
  </bookViews>
  <sheets>
    <sheet name="приложение 3" sheetId="4" r:id="rId1"/>
    <sheet name="Лист1" sheetId="9" r:id="rId2"/>
  </sheets>
  <definedNames>
    <definedName name="_xlnm.Print_Area" localSheetId="0">'приложение 3'!$A$1:$AR$66</definedName>
  </definedNames>
  <calcPr calcId="125725"/>
</workbook>
</file>

<file path=xl/calcChain.xml><?xml version="1.0" encoding="utf-8"?>
<calcChain xmlns="http://schemas.openxmlformats.org/spreadsheetml/2006/main">
  <c r="E62" i="4"/>
  <c r="G60"/>
  <c r="E60"/>
  <c r="AO45"/>
  <c r="T41"/>
  <c r="R41"/>
  <c r="P41"/>
  <c r="N41"/>
  <c r="G41"/>
  <c r="E41"/>
  <c r="T40"/>
  <c r="R40"/>
  <c r="P40"/>
  <c r="N40"/>
  <c r="G40"/>
  <c r="E40"/>
  <c r="AO37"/>
  <c r="T33"/>
  <c r="R33"/>
  <c r="P33"/>
  <c r="N33"/>
  <c r="G33"/>
  <c r="E33"/>
  <c r="AC26"/>
  <c r="Z26"/>
  <c r="Y26"/>
  <c r="V26"/>
  <c r="T25"/>
  <c r="R25"/>
  <c r="P25"/>
  <c r="N25"/>
  <c r="G25"/>
  <c r="L25" s="1"/>
  <c r="E25"/>
  <c r="T24"/>
  <c r="T26" s="1"/>
  <c r="R24"/>
  <c r="R26" s="1"/>
  <c r="P24"/>
  <c r="P26" s="1"/>
  <c r="N24"/>
  <c r="N26" s="1"/>
  <c r="G24"/>
  <c r="E24"/>
  <c r="AG24" l="1"/>
  <c r="AG25"/>
  <c r="L24"/>
  <c r="AK24" s="1"/>
  <c r="AO30" s="1"/>
</calcChain>
</file>

<file path=xl/sharedStrings.xml><?xml version="1.0" encoding="utf-8"?>
<sst xmlns="http://schemas.openxmlformats.org/spreadsheetml/2006/main" count="129" uniqueCount="65">
  <si>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</si>
  <si>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</si>
  <si>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</si>
  <si>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</si>
  <si>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</si>
  <si>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Наименование</t>
  </si>
  <si>
    <t>Значение</t>
  </si>
  <si>
    <t>x</t>
  </si>
  <si>
    <t>Наименование ведомственной целевой программы (далее - ВЦП)/основного мероприятия (далее - ОМ)</t>
  </si>
  <si>
    <t>Объем финансирования мероприятия, рублей</t>
  </si>
  <si>
    <t>В том числе неисполненные обязательства года, предшествующего отчетному</t>
  </si>
  <si>
    <t>Неисполненные обязательства отчетного года</t>
  </si>
  <si>
    <t>ВЦП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</si>
  <si>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</si>
  <si>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</si>
  <si>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1</t>
  </si>
  <si>
    <t>Целевой индикатор</t>
  </si>
  <si>
    <t>РАСЧЕТ</t>
  </si>
  <si>
    <t>(подпрограмм):</t>
  </si>
  <si>
    <t>(наименование муниципальной программы)</t>
  </si>
  <si>
    <t>оценки эффективности реализации муниципальной программы Азовского немецкого национального муниципального района Омской области</t>
  </si>
  <si>
    <t>%</t>
  </si>
  <si>
    <t>Ожидаемые результаты реализации муниципальной программы</t>
  </si>
  <si>
    <t>"Формирование законопослушного поведения участников дорожного движения Азовского немецкого национального района Омской области"</t>
  </si>
  <si>
    <t>1. Расчет эффективности реализации муниципальной программы по целевым индикаторам реализации мероприятий муниципальной программы:</t>
  </si>
  <si>
    <t>Целевой индикатор реализации мероприятия государственной программы в рамках соответствующих ВЦП/ОМ (далее соответственно - целевой индикатор, мероприятие)</t>
  </si>
  <si>
    <t>Степень достижения значения целевого индикатора (единиц) &lt;4&gt;                                        гр.9=гр.6/гр.5</t>
  </si>
  <si>
    <t>Уровень финансового обеспечения мероприятия (единиц)     гр.18=(гр.12-гр.11+гр.13/(гр.10-гр.11)</t>
  </si>
  <si>
    <t>Эффективность реализации мероприятия (единиц)  гр.19 = гр.9 / гр.18</t>
  </si>
  <si>
    <t>Эффективность реализации ВЦП/ОМ/подпрограммы государственной программы (далее - подпрограмма)/государственной программы (процентов) &lt;7&gt;</t>
  </si>
  <si>
    <t>Всего</t>
  </si>
  <si>
    <t xml:space="preserve">Всего </t>
  </si>
  <si>
    <t>Подпрограмма "Повышение безопасности дорожного движения"</t>
  </si>
  <si>
    <t>Эффективность реализации ВЦП &lt;7&gt;</t>
  </si>
  <si>
    <t>Основное мероприятие: Популяризация законопослушного поведения</t>
  </si>
  <si>
    <t>Мероприятие 2 - 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</si>
  <si>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Доля организаций, разместивших материалы, посвященные  пропаганде законопослушного поведения учасников дорожного движения</t>
  </si>
  <si>
    <t>х</t>
  </si>
  <si>
    <t>Мероприятие 3 -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</t>
  </si>
  <si>
    <t>Число проведенных мероприятий</t>
  </si>
  <si>
    <t xml:space="preserve">единиц </t>
  </si>
  <si>
    <t xml:space="preserve">Итого </t>
  </si>
  <si>
    <t xml:space="preserve">Эффективность реализации ОМ </t>
  </si>
  <si>
    <t>Основное мероприятие:Обследование дорожной сети</t>
  </si>
  <si>
    <t>Мероприятие 1 -  Организация и проведение обследования соответствия состояния и содержания дорожой сети действующим нормативным требованиям</t>
  </si>
  <si>
    <t>Доля протяженности обследованных а/дорог вне границ населенных пунктов АННМР от общей протяжзенности а/дорог вне границ населенны пунктов в границах АННМР</t>
  </si>
  <si>
    <t>Основное мероприятие : Проведение надзорных мероприятий</t>
  </si>
  <si>
    <t>Мероприятие 1: Проверка наличия, разработка, согласование и корректировка паспортов дорожной безопасности муниципальных образовательных организаций</t>
  </si>
  <si>
    <t>Доля муниципальных организаций, имеющих актуальные паспорта дорожной безопасности</t>
  </si>
  <si>
    <t>Мероприятие 2 -  Проведение комплекса надзорных мерприятий по обеспечению безопасности дорожного движения при организации  перевозки детей</t>
  </si>
  <si>
    <t>Число проведенных рейдовых мероприятий по выявлению нарушений правил перевозки детей</t>
  </si>
  <si>
    <t>единиц</t>
  </si>
  <si>
    <t>Эффективность реализации подпрограммы № 1</t>
  </si>
  <si>
    <t xml:space="preserve">Эффективность реализации муниципальной программы по целевым индикаторам </t>
  </si>
  <si>
    <t>2. Расчет степени достижения плановых значений ожидаемых</t>
  </si>
  <si>
    <t>результатов реализации муниципальной программы</t>
  </si>
  <si>
    <t>Степень достижения значения целевого индикатора (единиц)</t>
  </si>
  <si>
    <t>Муниципальная программа «Формирование законопослушного поведения участников дорожного движения  в Азовском немецком национальном муниципальном районе Омской области»</t>
  </si>
  <si>
    <t>Снижение социального риска</t>
  </si>
  <si>
    <t>Ожидаемые результаты реализации Подпрограммы «Повышение безопасности дорожного движения»</t>
  </si>
  <si>
    <t>Снижение количества зарегистрированных ДТП</t>
  </si>
  <si>
    <t xml:space="preserve">Ожидаемые результаты реализации входящих в муниципальную программу подпрограмм </t>
  </si>
  <si>
    <t xml:space="preserve">Итоговая степень достижения плановых значений ожидаемых результатов реализации муниципальной программы </t>
  </si>
  <si>
    <r>
      <t>за 2023</t>
    </r>
    <r>
      <rPr>
        <b/>
        <u/>
        <sz val="14"/>
        <color indexed="8"/>
        <rFont val="Times New Roman"/>
        <family val="1"/>
        <charset val="204"/>
      </rPr>
      <t xml:space="preserve"> год</t>
    </r>
  </si>
  <si>
    <t xml:space="preserve">Приложение № 2 к постановлению Администрации Азовского немецкого
национального муниципального района Омской области от 23.05.2024 № 387 
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</si>
</sst>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4"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b/>
      <u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Border="0" applyProtection="0"/>
  </cellStyleXfs>
  <cellXfs count="71">
    <xf numFmtId="0" fontId="0" fillId="0" borderId="0" xfId="0"/>
    <xf numFmtId="0" fontId="0" fillId="0" borderId="0" xfId="0"/>
    <xf numFmtId="0" fontId="0" fillId="0" borderId="0" xfId="0" applyBorder="1"/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7" fillId="0" borderId="1" xfId="0" applyFont="1" applyBorder="1"/>
    <xf numFmtId="0" fontId="5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164" fontId="13" fillId="0" borderId="6" xfId="0" applyNumberFormat="1" applyFont="1" applyBorder="1" applyAlignment="1">
      <alignment horizontal="center"/>
    </xf>
    <xf numFmtId="164" fontId="13" fillId="0" borderId="7" xfId="0" applyNumberFormat="1" applyFont="1" applyBorder="1" applyAlignment="1">
      <alignment horizontal="center"/>
    </xf>
    <xf numFmtId="164" fontId="13" fillId="0" borderId="8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164" fontId="5" fillId="0" borderId="8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2" fontId="5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left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67"/>
  <sheetViews>
    <sheetView tabSelected="1" view="pageBreakPreview" zoomScale="80" zoomScaleNormal="110" zoomScaleSheetLayoutView="80" workbookViewId="0">
      <selection activeCell="R2" sqref="R2"/>
    </sheetView>
  </sheetViews>
  <sheetFormatPr defaultRowHeight="15"/>
  <cols>
    <col min="1" max="1" width="9.140625" style="1"/>
    <col min="2" max="2" width="34.5703125" style="1" customWidth="1"/>
    <col min="3" max="3" width="19.42578125" style="1" customWidth="1"/>
    <col min="4" max="4" width="9.140625" style="1"/>
    <col min="5" max="5" width="5.85546875" style="1" customWidth="1"/>
    <col min="6" max="6" width="3.85546875" style="1" customWidth="1"/>
    <col min="7" max="7" width="7.85546875" style="1" customWidth="1"/>
    <col min="8" max="8" width="3.7109375" style="1" customWidth="1"/>
    <col min="9" max="9" width="5.5703125" style="1" customWidth="1"/>
    <col min="10" max="11" width="5.140625" style="1" customWidth="1"/>
    <col min="12" max="12" width="7.85546875" style="1" customWidth="1"/>
    <col min="13" max="13" width="6.28515625" style="1" customWidth="1"/>
    <col min="14" max="14" width="8.140625" style="1" customWidth="1"/>
    <col min="15" max="15" width="6.42578125" style="1" customWidth="1"/>
    <col min="16" max="16" width="6.5703125" style="1" hidden="1" customWidth="1"/>
    <col min="17" max="17" width="5.28515625" style="1" hidden="1" customWidth="1"/>
    <col min="18" max="18" width="9.5703125" style="1" customWidth="1"/>
    <col min="19" max="19" width="5.28515625" style="1" customWidth="1"/>
    <col min="20" max="20" width="7.5703125" style="1" hidden="1" customWidth="1"/>
    <col min="21" max="21" width="4" style="1" hidden="1" customWidth="1"/>
    <col min="22" max="23" width="2.7109375" style="1" customWidth="1"/>
    <col min="24" max="24" width="4.5703125" style="1" customWidth="1"/>
    <col min="25" max="25" width="0" style="1" hidden="1" customWidth="1"/>
    <col min="26" max="26" width="3.85546875" style="1" customWidth="1"/>
    <col min="27" max="27" width="2.7109375" style="1" customWidth="1"/>
    <col min="28" max="28" width="3" style="1" customWidth="1"/>
    <col min="29" max="29" width="3.42578125" style="1" hidden="1" customWidth="1"/>
    <col min="30" max="30" width="2.28515625" style="1" hidden="1" customWidth="1"/>
    <col min="31" max="31" width="5.42578125" style="1" hidden="1" customWidth="1"/>
    <col min="32" max="32" width="1.7109375" style="1" hidden="1" customWidth="1"/>
    <col min="33" max="33" width="4.7109375" style="1" customWidth="1"/>
    <col min="34" max="34" width="3.28515625" style="1" customWidth="1"/>
    <col min="35" max="35" width="4" style="1" customWidth="1"/>
    <col min="36" max="36" width="2.85546875" style="1" customWidth="1"/>
    <col min="37" max="37" width="5.7109375" style="1" customWidth="1"/>
    <col min="38" max="38" width="4" style="1" customWidth="1"/>
    <col min="39" max="39" width="3.85546875" style="1" customWidth="1"/>
    <col min="40" max="40" width="1.85546875" style="1" customWidth="1"/>
    <col min="41" max="41" width="5.7109375" style="1" customWidth="1"/>
    <col min="42" max="42" width="3" style="1" customWidth="1"/>
    <col min="43" max="43" width="3.42578125" style="1" customWidth="1"/>
    <col min="44" max="44" width="4.140625" style="1" customWidth="1"/>
    <col min="45" max="16384" width="9.140625" style="1"/>
  </cols>
  <sheetData>
    <row r="1" spans="1:46" ht="41.25" customHeight="1">
      <c r="R1" s="23" t="s">
        <v>64</v>
      </c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</row>
    <row r="2" spans="1:46" ht="18.75">
      <c r="D2" s="24" t="s">
        <v>17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46" ht="15" customHeight="1">
      <c r="A3" s="24" t="s">
        <v>20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</row>
    <row r="4" spans="1:46" ht="18.75">
      <c r="A4" s="25" t="s">
        <v>23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</row>
    <row r="5" spans="1:46">
      <c r="B5" s="68" t="s">
        <v>19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</row>
    <row r="6" spans="1:46" ht="15" customHeight="1">
      <c r="C6" s="69" t="s">
        <v>63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8" spans="1:46" ht="26.25" customHeight="1">
      <c r="B8" s="70" t="s">
        <v>24</v>
      </c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</row>
    <row r="10" spans="1:46" ht="28.5" customHeight="1">
      <c r="A10" s="35" t="s">
        <v>0</v>
      </c>
      <c r="B10" s="35" t="s">
        <v>8</v>
      </c>
      <c r="C10" s="35" t="s">
        <v>25</v>
      </c>
      <c r="D10" s="35"/>
      <c r="E10" s="35"/>
      <c r="F10" s="35"/>
      <c r="G10" s="35"/>
      <c r="H10" s="35"/>
      <c r="I10" s="35"/>
      <c r="J10" s="35"/>
      <c r="K10" s="35"/>
      <c r="L10" s="35" t="s">
        <v>26</v>
      </c>
      <c r="M10" s="35"/>
      <c r="N10" s="35" t="s">
        <v>9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 t="s">
        <v>27</v>
      </c>
      <c r="AH10" s="35"/>
      <c r="AI10" s="35"/>
      <c r="AJ10" s="35"/>
      <c r="AK10" s="35" t="s">
        <v>28</v>
      </c>
      <c r="AL10" s="35"/>
      <c r="AM10" s="35"/>
      <c r="AN10" s="35"/>
      <c r="AO10" s="35" t="s">
        <v>29</v>
      </c>
      <c r="AP10" s="35"/>
      <c r="AQ10" s="35"/>
      <c r="AR10" s="35"/>
      <c r="AS10" s="3"/>
    </row>
    <row r="11" spans="1:46" ht="15.75">
      <c r="A11" s="35"/>
      <c r="B11" s="35"/>
      <c r="C11" s="35" t="s">
        <v>5</v>
      </c>
      <c r="D11" s="35" t="s">
        <v>2</v>
      </c>
      <c r="E11" s="35" t="s">
        <v>6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"/>
    </row>
    <row r="12" spans="1:46" ht="15.75">
      <c r="A12" s="35"/>
      <c r="B12" s="35"/>
      <c r="C12" s="35"/>
      <c r="D12" s="35"/>
      <c r="E12" s="65" t="s">
        <v>30</v>
      </c>
      <c r="F12" s="65"/>
      <c r="G12" s="65"/>
      <c r="H12" s="65">
        <v>2023</v>
      </c>
      <c r="I12" s="65"/>
      <c r="J12" s="65"/>
      <c r="K12" s="65"/>
      <c r="L12" s="35"/>
      <c r="M12" s="35"/>
      <c r="N12" s="65" t="s">
        <v>31</v>
      </c>
      <c r="O12" s="65"/>
      <c r="P12" s="65"/>
      <c r="Q12" s="65"/>
      <c r="R12" s="65"/>
      <c r="S12" s="65"/>
      <c r="T12" s="65"/>
      <c r="U12" s="65"/>
      <c r="V12" s="65">
        <v>2023</v>
      </c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4"/>
    </row>
    <row r="13" spans="1:46" ht="120" customHeight="1">
      <c r="A13" s="35"/>
      <c r="B13" s="35"/>
      <c r="C13" s="35"/>
      <c r="D13" s="35"/>
      <c r="E13" s="35" t="s">
        <v>3</v>
      </c>
      <c r="F13" s="35"/>
      <c r="G13" s="5" t="s">
        <v>4</v>
      </c>
      <c r="H13" s="35" t="s">
        <v>3</v>
      </c>
      <c r="I13" s="35"/>
      <c r="J13" s="35" t="s">
        <v>4</v>
      </c>
      <c r="K13" s="35"/>
      <c r="L13" s="35"/>
      <c r="M13" s="35"/>
      <c r="N13" s="35" t="s">
        <v>3</v>
      </c>
      <c r="O13" s="35"/>
      <c r="P13" s="35" t="s">
        <v>10</v>
      </c>
      <c r="Q13" s="35"/>
      <c r="R13" s="35" t="s">
        <v>4</v>
      </c>
      <c r="S13" s="35"/>
      <c r="T13" s="35" t="s">
        <v>11</v>
      </c>
      <c r="U13" s="35"/>
      <c r="V13" s="35" t="s">
        <v>3</v>
      </c>
      <c r="W13" s="35"/>
      <c r="X13" s="35"/>
      <c r="Y13" s="5" t="s">
        <v>10</v>
      </c>
      <c r="Z13" s="35" t="s">
        <v>4</v>
      </c>
      <c r="AA13" s="35"/>
      <c r="AB13" s="35"/>
      <c r="AC13" s="35" t="s">
        <v>11</v>
      </c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6"/>
      <c r="AT13" s="2"/>
    </row>
    <row r="14" spans="1:46">
      <c r="A14" s="5">
        <v>1</v>
      </c>
      <c r="B14" s="5">
        <v>2</v>
      </c>
      <c r="C14" s="5">
        <v>3</v>
      </c>
      <c r="D14" s="5">
        <v>4</v>
      </c>
      <c r="E14" s="35">
        <v>5</v>
      </c>
      <c r="F14" s="35"/>
      <c r="G14" s="5">
        <v>6</v>
      </c>
      <c r="H14" s="35">
        <v>7</v>
      </c>
      <c r="I14" s="35"/>
      <c r="J14" s="35">
        <v>8</v>
      </c>
      <c r="K14" s="35"/>
      <c r="L14" s="35">
        <v>9</v>
      </c>
      <c r="M14" s="35"/>
      <c r="N14" s="35">
        <v>10</v>
      </c>
      <c r="O14" s="35"/>
      <c r="P14" s="35">
        <v>11</v>
      </c>
      <c r="Q14" s="35"/>
      <c r="R14" s="35">
        <v>12</v>
      </c>
      <c r="S14" s="35"/>
      <c r="T14" s="35">
        <v>13</v>
      </c>
      <c r="U14" s="35"/>
      <c r="V14" s="35">
        <v>14</v>
      </c>
      <c r="W14" s="35"/>
      <c r="X14" s="35"/>
      <c r="Y14" s="5">
        <v>15</v>
      </c>
      <c r="Z14" s="35">
        <v>16</v>
      </c>
      <c r="AA14" s="35"/>
      <c r="AB14" s="35"/>
      <c r="AC14" s="35">
        <v>17</v>
      </c>
      <c r="AD14" s="35"/>
      <c r="AE14" s="35"/>
      <c r="AF14" s="35"/>
      <c r="AG14" s="35">
        <v>18</v>
      </c>
      <c r="AH14" s="35"/>
      <c r="AI14" s="35"/>
      <c r="AJ14" s="35"/>
      <c r="AK14" s="35">
        <v>19</v>
      </c>
      <c r="AL14" s="35"/>
      <c r="AM14" s="35"/>
      <c r="AN14" s="35"/>
      <c r="AO14" s="35">
        <v>20</v>
      </c>
      <c r="AP14" s="35"/>
      <c r="AQ14" s="35"/>
      <c r="AR14" s="35"/>
      <c r="AS14" s="6"/>
    </row>
    <row r="15" spans="1:46" ht="15.75">
      <c r="A15" s="59" t="s">
        <v>32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3"/>
    </row>
    <row r="16" spans="1:46" ht="15.75">
      <c r="A16" s="59" t="s">
        <v>12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3"/>
    </row>
    <row r="17" spans="1:45" ht="15.75">
      <c r="A17" s="35" t="s">
        <v>13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"/>
    </row>
    <row r="18" spans="1:45" ht="15.75">
      <c r="A18" s="7"/>
      <c r="B18" s="8" t="s">
        <v>15</v>
      </c>
      <c r="C18" s="9" t="s">
        <v>16</v>
      </c>
      <c r="D18" s="5"/>
      <c r="E18" s="35"/>
      <c r="F18" s="35"/>
      <c r="G18" s="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 t="s">
        <v>7</v>
      </c>
      <c r="AP18" s="35"/>
      <c r="AQ18" s="35"/>
      <c r="AR18" s="35"/>
      <c r="AS18" s="3"/>
    </row>
    <row r="19" spans="1:45" ht="15.75">
      <c r="A19" s="57" t="s">
        <v>14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3"/>
    </row>
    <row r="20" spans="1:45" ht="15.75">
      <c r="A20" s="7"/>
      <c r="B20" s="7" t="s">
        <v>15</v>
      </c>
      <c r="C20" s="9" t="s">
        <v>16</v>
      </c>
      <c r="D20" s="5"/>
      <c r="E20" s="35"/>
      <c r="F20" s="35"/>
      <c r="G20" s="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 t="s">
        <v>7</v>
      </c>
      <c r="AK20" s="35"/>
      <c r="AL20" s="35"/>
      <c r="AM20" s="35" t="s">
        <v>7</v>
      </c>
      <c r="AN20" s="35"/>
      <c r="AO20" s="35"/>
      <c r="AP20" s="35"/>
      <c r="AQ20" s="35"/>
      <c r="AR20" s="35"/>
      <c r="AS20" s="3"/>
    </row>
    <row r="21" spans="1:45" ht="15.75">
      <c r="A21" s="7"/>
      <c r="B21" s="61" t="s">
        <v>33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3"/>
      <c r="AS21" s="3"/>
    </row>
    <row r="22" spans="1:45" ht="15.75">
      <c r="A22" s="59" t="s">
        <v>34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3"/>
    </row>
    <row r="23" spans="1:45" ht="15.75">
      <c r="A23" s="57" t="s">
        <v>13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3"/>
    </row>
    <row r="24" spans="1:45" ht="84.75" customHeight="1">
      <c r="A24" s="10"/>
      <c r="B24" s="7" t="s">
        <v>35</v>
      </c>
      <c r="C24" s="7" t="s">
        <v>36</v>
      </c>
      <c r="D24" s="11" t="s">
        <v>21</v>
      </c>
      <c r="E24" s="52">
        <f>H24</f>
        <v>95</v>
      </c>
      <c r="F24" s="53"/>
      <c r="G24" s="5">
        <f>J24</f>
        <v>100</v>
      </c>
      <c r="H24" s="54">
        <v>95</v>
      </c>
      <c r="I24" s="55"/>
      <c r="J24" s="54">
        <v>100</v>
      </c>
      <c r="K24" s="55"/>
      <c r="L24" s="64">
        <f>G24/E24</f>
        <v>1.0526315789473684</v>
      </c>
      <c r="M24" s="64"/>
      <c r="N24" s="49">
        <f>V24</f>
        <v>40000</v>
      </c>
      <c r="O24" s="51"/>
      <c r="P24" s="49">
        <f>X24</f>
        <v>0</v>
      </c>
      <c r="Q24" s="51"/>
      <c r="R24" s="49">
        <f>Z24</f>
        <v>39500</v>
      </c>
      <c r="S24" s="51"/>
      <c r="T24" s="49">
        <f>AB24</f>
        <v>0</v>
      </c>
      <c r="U24" s="51"/>
      <c r="V24" s="49">
        <v>40000</v>
      </c>
      <c r="W24" s="50"/>
      <c r="X24" s="51"/>
      <c r="Y24" s="12">
        <v>0</v>
      </c>
      <c r="Z24" s="49">
        <v>39500</v>
      </c>
      <c r="AA24" s="50"/>
      <c r="AB24" s="51"/>
      <c r="AC24" s="56">
        <v>0</v>
      </c>
      <c r="AD24" s="56" t="s">
        <v>7</v>
      </c>
      <c r="AE24" s="56"/>
      <c r="AF24" s="56"/>
      <c r="AG24" s="64">
        <f>(R24-P24+T24)/(N24-P24)</f>
        <v>0.98750000000000004</v>
      </c>
      <c r="AH24" s="64"/>
      <c r="AI24" s="64"/>
      <c r="AJ24" s="64" t="s">
        <v>7</v>
      </c>
      <c r="AK24" s="64">
        <f>L24/AG24</f>
        <v>1.0659560293137906</v>
      </c>
      <c r="AL24" s="64"/>
      <c r="AM24" s="64"/>
      <c r="AN24" s="64"/>
      <c r="AO24" s="35" t="s">
        <v>37</v>
      </c>
      <c r="AP24" s="35"/>
      <c r="AQ24" s="35"/>
      <c r="AR24" s="35" t="s">
        <v>7</v>
      </c>
      <c r="AS24" s="3"/>
    </row>
    <row r="25" spans="1:45" ht="84">
      <c r="A25" s="13"/>
      <c r="B25" s="7" t="s">
        <v>38</v>
      </c>
      <c r="C25" s="7" t="s">
        <v>39</v>
      </c>
      <c r="D25" s="11" t="s">
        <v>40</v>
      </c>
      <c r="E25" s="52">
        <f>H25</f>
        <v>2</v>
      </c>
      <c r="F25" s="53"/>
      <c r="G25" s="5">
        <f>J25</f>
        <v>4</v>
      </c>
      <c r="H25" s="54">
        <v>2</v>
      </c>
      <c r="I25" s="55"/>
      <c r="J25" s="54">
        <v>4</v>
      </c>
      <c r="K25" s="55"/>
      <c r="L25" s="35">
        <f>G25/E25</f>
        <v>2</v>
      </c>
      <c r="M25" s="35"/>
      <c r="N25" s="49">
        <f>V25</f>
        <v>15500</v>
      </c>
      <c r="O25" s="51"/>
      <c r="P25" s="49">
        <f>X25</f>
        <v>0</v>
      </c>
      <c r="Q25" s="51"/>
      <c r="R25" s="49">
        <f>Z25</f>
        <v>15500</v>
      </c>
      <c r="S25" s="51"/>
      <c r="T25" s="49">
        <f>AB25</f>
        <v>0</v>
      </c>
      <c r="U25" s="51"/>
      <c r="V25" s="49">
        <v>15500</v>
      </c>
      <c r="W25" s="50"/>
      <c r="X25" s="51"/>
      <c r="Y25" s="12">
        <v>0</v>
      </c>
      <c r="Z25" s="49">
        <v>15500</v>
      </c>
      <c r="AA25" s="50"/>
      <c r="AB25" s="51"/>
      <c r="AC25" s="56">
        <v>0</v>
      </c>
      <c r="AD25" s="56" t="s">
        <v>7</v>
      </c>
      <c r="AE25" s="56"/>
      <c r="AF25" s="56"/>
      <c r="AG25" s="35">
        <f>(R25-P25+T25)/(N25-P25)</f>
        <v>1</v>
      </c>
      <c r="AH25" s="35"/>
      <c r="AI25" s="35"/>
      <c r="AJ25" s="35" t="s">
        <v>7</v>
      </c>
      <c r="AK25" s="35">
        <v>1</v>
      </c>
      <c r="AL25" s="35"/>
      <c r="AM25" s="35"/>
      <c r="AN25" s="35"/>
      <c r="AO25" s="35" t="s">
        <v>37</v>
      </c>
      <c r="AP25" s="35"/>
      <c r="AQ25" s="35"/>
      <c r="AR25" s="35" t="s">
        <v>7</v>
      </c>
      <c r="AS25" s="3"/>
    </row>
    <row r="26" spans="1:45" ht="15.75">
      <c r="A26" s="7"/>
      <c r="B26" s="13"/>
      <c r="C26" s="14" t="s">
        <v>41</v>
      </c>
      <c r="D26" s="15" t="s">
        <v>7</v>
      </c>
      <c r="E26" s="57" t="s">
        <v>7</v>
      </c>
      <c r="F26" s="57"/>
      <c r="G26" s="15" t="s">
        <v>7</v>
      </c>
      <c r="H26" s="57" t="s">
        <v>7</v>
      </c>
      <c r="I26" s="57"/>
      <c r="J26" s="57" t="s">
        <v>7</v>
      </c>
      <c r="K26" s="57"/>
      <c r="L26" s="35"/>
      <c r="M26" s="35"/>
      <c r="N26" s="56">
        <f>SUM(N24:O25)</f>
        <v>55500</v>
      </c>
      <c r="O26" s="35"/>
      <c r="P26" s="56">
        <f>SUM(P24:Q25)</f>
        <v>0</v>
      </c>
      <c r="Q26" s="35"/>
      <c r="R26" s="56">
        <f>SUM(R24:S25)</f>
        <v>55000</v>
      </c>
      <c r="S26" s="35"/>
      <c r="T26" s="56">
        <f>SUM(T24:U25)</f>
        <v>0</v>
      </c>
      <c r="U26" s="35"/>
      <c r="V26" s="56">
        <f>SUM(V24:X25)</f>
        <v>55500</v>
      </c>
      <c r="W26" s="35"/>
      <c r="X26" s="35"/>
      <c r="Y26" s="12">
        <f>SUM(Y24:Y25)</f>
        <v>0</v>
      </c>
      <c r="Z26" s="56">
        <f>SUM(Z24:AB25)</f>
        <v>55000</v>
      </c>
      <c r="AA26" s="35"/>
      <c r="AB26" s="35"/>
      <c r="AC26" s="56">
        <f>SUM(AC24:AF25)</f>
        <v>0</v>
      </c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 t="s">
        <v>37</v>
      </c>
      <c r="AP26" s="35"/>
      <c r="AQ26" s="35"/>
      <c r="AR26" s="35" t="s">
        <v>7</v>
      </c>
      <c r="AS26" s="3"/>
    </row>
    <row r="27" spans="1:45" ht="15.75">
      <c r="A27" s="35" t="s">
        <v>14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"/>
    </row>
    <row r="28" spans="1:45" ht="15.75">
      <c r="A28" s="7"/>
      <c r="B28" s="7" t="s">
        <v>15</v>
      </c>
      <c r="C28" s="9" t="s">
        <v>16</v>
      </c>
      <c r="D28" s="5"/>
      <c r="E28" s="35"/>
      <c r="F28" s="35"/>
      <c r="G28" s="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 t="s">
        <v>7</v>
      </c>
      <c r="AN28" s="35"/>
      <c r="AO28" s="35" t="s">
        <v>37</v>
      </c>
      <c r="AP28" s="35"/>
      <c r="AQ28" s="35"/>
      <c r="AR28" s="35" t="s">
        <v>7</v>
      </c>
      <c r="AS28" s="3"/>
    </row>
    <row r="29" spans="1:45" ht="15.75">
      <c r="A29" s="7"/>
      <c r="B29" s="7"/>
      <c r="C29" s="7"/>
      <c r="D29" s="5"/>
      <c r="E29" s="35"/>
      <c r="F29" s="35"/>
      <c r="G29" s="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"/>
    </row>
    <row r="30" spans="1:45" ht="15.75">
      <c r="A30" s="7"/>
      <c r="B30" s="33" t="s">
        <v>42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60">
        <f>(AK24+AK25)/2*100</f>
        <v>103.29780146568952</v>
      </c>
      <c r="AP30" s="60"/>
      <c r="AQ30" s="60"/>
      <c r="AR30" s="60"/>
      <c r="AS30" s="3"/>
    </row>
    <row r="31" spans="1:45" ht="15.75" hidden="1">
      <c r="A31" s="59" t="s">
        <v>43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3"/>
    </row>
    <row r="32" spans="1:45" ht="15.75" hidden="1">
      <c r="A32" s="57" t="s">
        <v>13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3"/>
    </row>
    <row r="33" spans="1:45" ht="96" hidden="1">
      <c r="A33" s="7"/>
      <c r="B33" s="7" t="s">
        <v>44</v>
      </c>
      <c r="C33" s="7" t="s">
        <v>45</v>
      </c>
      <c r="D33" s="11" t="s">
        <v>21</v>
      </c>
      <c r="E33" s="52">
        <f>H33</f>
        <v>0</v>
      </c>
      <c r="F33" s="53"/>
      <c r="G33" s="5">
        <f>J33</f>
        <v>0</v>
      </c>
      <c r="H33" s="54">
        <v>0</v>
      </c>
      <c r="I33" s="55"/>
      <c r="J33" s="54">
        <v>0</v>
      </c>
      <c r="K33" s="55"/>
      <c r="L33" s="35">
        <v>0</v>
      </c>
      <c r="M33" s="35"/>
      <c r="N33" s="49">
        <f>V33</f>
        <v>0</v>
      </c>
      <c r="O33" s="51"/>
      <c r="P33" s="49">
        <f>X33</f>
        <v>0</v>
      </c>
      <c r="Q33" s="51"/>
      <c r="R33" s="49">
        <f>Z33</f>
        <v>0</v>
      </c>
      <c r="S33" s="51"/>
      <c r="T33" s="49">
        <f>AB33</f>
        <v>0</v>
      </c>
      <c r="U33" s="51"/>
      <c r="V33" s="49">
        <v>0</v>
      </c>
      <c r="W33" s="50"/>
      <c r="X33" s="51"/>
      <c r="Y33" s="12">
        <v>0</v>
      </c>
      <c r="Z33" s="49">
        <v>0</v>
      </c>
      <c r="AA33" s="50"/>
      <c r="AB33" s="51"/>
      <c r="AC33" s="56">
        <v>0</v>
      </c>
      <c r="AD33" s="56"/>
      <c r="AE33" s="56"/>
      <c r="AF33" s="56"/>
      <c r="AG33" s="35">
        <v>0</v>
      </c>
      <c r="AH33" s="35"/>
      <c r="AI33" s="35"/>
      <c r="AJ33" s="35"/>
      <c r="AK33" s="35">
        <v>0</v>
      </c>
      <c r="AL33" s="35"/>
      <c r="AM33" s="35"/>
      <c r="AN33" s="35"/>
      <c r="AO33" s="35" t="s">
        <v>7</v>
      </c>
      <c r="AP33" s="35"/>
      <c r="AQ33" s="35"/>
      <c r="AR33" s="35"/>
      <c r="AS33" s="3"/>
    </row>
    <row r="34" spans="1:45" ht="15.75" hidden="1">
      <c r="A34" s="35" t="s">
        <v>14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"/>
    </row>
    <row r="35" spans="1:45" ht="15.75" hidden="1">
      <c r="A35" s="7"/>
      <c r="B35" s="7" t="s">
        <v>15</v>
      </c>
      <c r="C35" s="9" t="s">
        <v>16</v>
      </c>
      <c r="D35" s="5"/>
      <c r="E35" s="35"/>
      <c r="F35" s="35"/>
      <c r="G35" s="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 t="s">
        <v>7</v>
      </c>
      <c r="AN35" s="35"/>
      <c r="AO35" s="35" t="s">
        <v>37</v>
      </c>
      <c r="AP35" s="35"/>
      <c r="AQ35" s="35"/>
      <c r="AR35" s="35" t="s">
        <v>7</v>
      </c>
      <c r="AS35" s="3"/>
    </row>
    <row r="36" spans="1:45" ht="15.75" hidden="1">
      <c r="A36" s="7"/>
      <c r="B36" s="7"/>
      <c r="C36" s="7"/>
      <c r="D36" s="5"/>
      <c r="E36" s="35"/>
      <c r="F36" s="35"/>
      <c r="G36" s="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"/>
    </row>
    <row r="37" spans="1:45" ht="15.75" hidden="1">
      <c r="A37" s="7"/>
      <c r="B37" s="58" t="s">
        <v>42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48">
        <f>(AK33)/1*100</f>
        <v>0</v>
      </c>
      <c r="AP37" s="48"/>
      <c r="AQ37" s="48"/>
      <c r="AR37" s="48"/>
      <c r="AS37" s="3"/>
    </row>
    <row r="38" spans="1:45" ht="15.75" hidden="1">
      <c r="A38" s="59" t="s">
        <v>46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3"/>
    </row>
    <row r="39" spans="1:45" ht="15.75" hidden="1">
      <c r="A39" s="57" t="s">
        <v>13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3"/>
    </row>
    <row r="40" spans="1:45" ht="60" hidden="1">
      <c r="A40" s="7"/>
      <c r="B40" s="7" t="s">
        <v>47</v>
      </c>
      <c r="C40" s="7" t="s">
        <v>48</v>
      </c>
      <c r="D40" s="11" t="s">
        <v>21</v>
      </c>
      <c r="E40" s="52">
        <f>H40</f>
        <v>0</v>
      </c>
      <c r="F40" s="53"/>
      <c r="G40" s="5">
        <f>J40</f>
        <v>0</v>
      </c>
      <c r="H40" s="54">
        <v>0</v>
      </c>
      <c r="I40" s="55"/>
      <c r="J40" s="54">
        <v>0</v>
      </c>
      <c r="K40" s="55"/>
      <c r="L40" s="35">
        <v>0</v>
      </c>
      <c r="M40" s="35"/>
      <c r="N40" s="49">
        <f>V40</f>
        <v>0</v>
      </c>
      <c r="O40" s="51"/>
      <c r="P40" s="49">
        <f>X40</f>
        <v>0</v>
      </c>
      <c r="Q40" s="51"/>
      <c r="R40" s="49">
        <f>Z40</f>
        <v>0</v>
      </c>
      <c r="S40" s="51"/>
      <c r="T40" s="49">
        <f>AB40</f>
        <v>0</v>
      </c>
      <c r="U40" s="51"/>
      <c r="V40" s="49">
        <v>0</v>
      </c>
      <c r="W40" s="50"/>
      <c r="X40" s="51"/>
      <c r="Y40" s="12">
        <v>0</v>
      </c>
      <c r="Z40" s="49">
        <v>0</v>
      </c>
      <c r="AA40" s="50"/>
      <c r="AB40" s="51"/>
      <c r="AC40" s="56">
        <v>0</v>
      </c>
      <c r="AD40" s="56"/>
      <c r="AE40" s="56"/>
      <c r="AF40" s="56"/>
      <c r="AG40" s="35">
        <v>0</v>
      </c>
      <c r="AH40" s="35"/>
      <c r="AI40" s="35"/>
      <c r="AJ40" s="35"/>
      <c r="AK40" s="35">
        <v>0</v>
      </c>
      <c r="AL40" s="35"/>
      <c r="AM40" s="35"/>
      <c r="AN40" s="35"/>
      <c r="AO40" s="35" t="s">
        <v>7</v>
      </c>
      <c r="AP40" s="35"/>
      <c r="AQ40" s="35"/>
      <c r="AR40" s="35"/>
      <c r="AS40" s="3"/>
    </row>
    <row r="41" spans="1:45" ht="60" hidden="1">
      <c r="A41" s="7"/>
      <c r="B41" s="7" t="s">
        <v>49</v>
      </c>
      <c r="C41" s="7" t="s">
        <v>50</v>
      </c>
      <c r="D41" s="11" t="s">
        <v>51</v>
      </c>
      <c r="E41" s="52">
        <f>H41</f>
        <v>0</v>
      </c>
      <c r="F41" s="53"/>
      <c r="G41" s="5">
        <f>J41</f>
        <v>0</v>
      </c>
      <c r="H41" s="54">
        <v>0</v>
      </c>
      <c r="I41" s="55"/>
      <c r="J41" s="54">
        <v>0</v>
      </c>
      <c r="K41" s="55"/>
      <c r="L41" s="35">
        <v>0</v>
      </c>
      <c r="M41" s="35"/>
      <c r="N41" s="49">
        <f>V41</f>
        <v>0</v>
      </c>
      <c r="O41" s="51"/>
      <c r="P41" s="49">
        <f>X41</f>
        <v>0</v>
      </c>
      <c r="Q41" s="51"/>
      <c r="R41" s="49">
        <f>Z41</f>
        <v>0</v>
      </c>
      <c r="S41" s="51"/>
      <c r="T41" s="49">
        <f>AB41</f>
        <v>0</v>
      </c>
      <c r="U41" s="51"/>
      <c r="V41" s="49">
        <v>0</v>
      </c>
      <c r="W41" s="50"/>
      <c r="X41" s="51"/>
      <c r="Y41" s="12">
        <v>0</v>
      </c>
      <c r="Z41" s="49">
        <v>0</v>
      </c>
      <c r="AA41" s="50"/>
      <c r="AB41" s="51"/>
      <c r="AC41" s="56">
        <v>0</v>
      </c>
      <c r="AD41" s="56"/>
      <c r="AE41" s="56"/>
      <c r="AF41" s="56"/>
      <c r="AG41" s="35">
        <v>0</v>
      </c>
      <c r="AH41" s="35"/>
      <c r="AI41" s="35"/>
      <c r="AJ41" s="35"/>
      <c r="AK41" s="35">
        <v>0</v>
      </c>
      <c r="AL41" s="35"/>
      <c r="AM41" s="35"/>
      <c r="AN41" s="35"/>
      <c r="AO41" s="35" t="s">
        <v>7</v>
      </c>
      <c r="AP41" s="35"/>
      <c r="AQ41" s="35"/>
      <c r="AR41" s="35"/>
      <c r="AS41" s="3"/>
    </row>
    <row r="42" spans="1:45" ht="15.75" hidden="1">
      <c r="A42" s="35" t="s">
        <v>14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"/>
    </row>
    <row r="43" spans="1:45" ht="15.75" hidden="1">
      <c r="A43" s="7"/>
      <c r="B43" s="7" t="s">
        <v>15</v>
      </c>
      <c r="C43" s="9" t="s">
        <v>16</v>
      </c>
      <c r="D43" s="5"/>
      <c r="E43" s="35"/>
      <c r="F43" s="35"/>
      <c r="G43" s="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 t="s">
        <v>7</v>
      </c>
      <c r="AN43" s="35"/>
      <c r="AO43" s="35" t="s">
        <v>37</v>
      </c>
      <c r="AP43" s="35"/>
      <c r="AQ43" s="35"/>
      <c r="AR43" s="35" t="s">
        <v>7</v>
      </c>
      <c r="AS43" s="3"/>
    </row>
    <row r="44" spans="1:45" ht="15.75" hidden="1">
      <c r="A44" s="7"/>
      <c r="B44" s="7"/>
      <c r="C44" s="7"/>
      <c r="D44" s="5"/>
      <c r="E44" s="35"/>
      <c r="F44" s="35"/>
      <c r="G44" s="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"/>
    </row>
    <row r="45" spans="1:45" ht="15.75" hidden="1">
      <c r="A45" s="7"/>
      <c r="B45" s="33" t="s">
        <v>42</v>
      </c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48">
        <f>(AK40+AK41)/2*100</f>
        <v>0</v>
      </c>
      <c r="AP45" s="48"/>
      <c r="AQ45" s="48"/>
      <c r="AR45" s="48"/>
      <c r="AS45" s="3"/>
    </row>
    <row r="46" spans="1:45" ht="15.75">
      <c r="A46" s="7"/>
      <c r="B46" s="41" t="s">
        <v>52</v>
      </c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3"/>
      <c r="AO46" s="44">
        <v>100</v>
      </c>
      <c r="AP46" s="45"/>
      <c r="AQ46" s="45"/>
      <c r="AR46" s="46"/>
      <c r="AS46" s="3"/>
    </row>
    <row r="47" spans="1:45" ht="15.75">
      <c r="A47" s="7"/>
      <c r="B47" s="41" t="s">
        <v>53</v>
      </c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3"/>
      <c r="AO47" s="44">
        <v>100</v>
      </c>
      <c r="AP47" s="45"/>
      <c r="AQ47" s="45"/>
      <c r="AR47" s="46"/>
      <c r="AS47" s="3"/>
    </row>
    <row r="50" spans="1:29">
      <c r="F50" s="16" t="s">
        <v>54</v>
      </c>
    </row>
    <row r="51" spans="1:29">
      <c r="F51" s="16" t="s">
        <v>55</v>
      </c>
    </row>
    <row r="52" spans="1:29">
      <c r="F52" s="16" t="s">
        <v>18</v>
      </c>
    </row>
    <row r="54" spans="1:29">
      <c r="A54" s="34" t="s">
        <v>0</v>
      </c>
      <c r="B54" s="34" t="s">
        <v>1</v>
      </c>
      <c r="C54" s="34" t="s">
        <v>2</v>
      </c>
      <c r="D54" s="34"/>
      <c r="E54" s="35" t="s">
        <v>6</v>
      </c>
      <c r="F54" s="35"/>
      <c r="G54" s="35"/>
      <c r="H54" s="35"/>
      <c r="I54" s="35"/>
      <c r="J54" s="35"/>
      <c r="K54" s="35"/>
      <c r="L54" s="35" t="s">
        <v>56</v>
      </c>
      <c r="M54" s="35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29" ht="15.75" customHeight="1">
      <c r="A55" s="34"/>
      <c r="B55" s="34"/>
      <c r="C55" s="34"/>
      <c r="D55" s="34"/>
      <c r="E55" s="47" t="s">
        <v>30</v>
      </c>
      <c r="F55" s="47"/>
      <c r="G55" s="47"/>
      <c r="H55" s="47">
        <v>2022</v>
      </c>
      <c r="I55" s="47"/>
      <c r="J55" s="47"/>
      <c r="K55" s="47"/>
      <c r="L55" s="35"/>
      <c r="M55" s="35"/>
    </row>
    <row r="56" spans="1:29" ht="42.75" customHeight="1">
      <c r="A56" s="34"/>
      <c r="B56" s="34"/>
      <c r="C56" s="34"/>
      <c r="D56" s="34"/>
      <c r="E56" s="35" t="s">
        <v>3</v>
      </c>
      <c r="F56" s="35"/>
      <c r="G56" s="5" t="s">
        <v>4</v>
      </c>
      <c r="H56" s="35" t="s">
        <v>3</v>
      </c>
      <c r="I56" s="35"/>
      <c r="J56" s="35" t="s">
        <v>4</v>
      </c>
      <c r="K56" s="35"/>
      <c r="L56" s="35"/>
      <c r="M56" s="35"/>
    </row>
    <row r="57" spans="1:29">
      <c r="A57" s="11">
        <v>1</v>
      </c>
      <c r="B57" s="11">
        <v>2</v>
      </c>
      <c r="C57" s="34">
        <v>3</v>
      </c>
      <c r="D57" s="34"/>
      <c r="E57" s="35">
        <v>4</v>
      </c>
      <c r="F57" s="35"/>
      <c r="G57" s="5">
        <v>5</v>
      </c>
      <c r="H57" s="35">
        <v>6</v>
      </c>
      <c r="I57" s="35"/>
      <c r="J57" s="35">
        <v>7</v>
      </c>
      <c r="K57" s="35"/>
      <c r="L57" s="35">
        <v>8</v>
      </c>
      <c r="M57" s="35"/>
    </row>
    <row r="58" spans="1:29" ht="35.25" customHeight="1">
      <c r="A58" s="36" t="s">
        <v>57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</row>
    <row r="59" spans="1:29">
      <c r="A59" s="36" t="s">
        <v>22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</row>
    <row r="60" spans="1:29" ht="15.75">
      <c r="A60" s="18"/>
      <c r="B60" s="19" t="s">
        <v>58</v>
      </c>
      <c r="C60" s="37" t="s">
        <v>21</v>
      </c>
      <c r="D60" s="38"/>
      <c r="E60" s="37">
        <f>H60</f>
        <v>3.0000000000000001E-3</v>
      </c>
      <c r="F60" s="38"/>
      <c r="G60" s="20">
        <f>J60</f>
        <v>0</v>
      </c>
      <c r="H60" s="37">
        <v>3.0000000000000001E-3</v>
      </c>
      <c r="I60" s="38"/>
      <c r="J60" s="39">
        <v>0</v>
      </c>
      <c r="K60" s="40"/>
      <c r="L60" s="39">
        <v>1</v>
      </c>
      <c r="M60" s="40"/>
    </row>
    <row r="61" spans="1:29">
      <c r="A61" s="66" t="s">
        <v>59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</row>
    <row r="62" spans="1:29" ht="30">
      <c r="A62" s="18"/>
      <c r="B62" s="19" t="s">
        <v>60</v>
      </c>
      <c r="C62" s="31" t="s">
        <v>40</v>
      </c>
      <c r="D62" s="31"/>
      <c r="E62" s="31">
        <f>H62</f>
        <v>92</v>
      </c>
      <c r="F62" s="31"/>
      <c r="G62" s="20">
        <v>21</v>
      </c>
      <c r="H62" s="31">
        <v>92</v>
      </c>
      <c r="I62" s="31"/>
      <c r="J62" s="32">
        <v>21</v>
      </c>
      <c r="K62" s="32"/>
      <c r="L62" s="32">
        <v>1</v>
      </c>
      <c r="M62" s="32"/>
    </row>
    <row r="63" spans="1:29">
      <c r="A63" s="33" t="s">
        <v>61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29">
        <v>1</v>
      </c>
      <c r="M63" s="30"/>
      <c r="S63" s="2"/>
      <c r="T63" s="2"/>
      <c r="U63" s="2"/>
      <c r="V63" s="2"/>
      <c r="W63" s="2"/>
      <c r="X63" s="2"/>
      <c r="Y63" s="2"/>
    </row>
    <row r="64" spans="1:29">
      <c r="A64" s="26" t="s">
        <v>62</v>
      </c>
      <c r="B64" s="27"/>
      <c r="C64" s="27"/>
      <c r="D64" s="27"/>
      <c r="E64" s="27"/>
      <c r="F64" s="27"/>
      <c r="G64" s="27"/>
      <c r="H64" s="27"/>
      <c r="I64" s="27"/>
      <c r="J64" s="27"/>
      <c r="K64" s="28"/>
      <c r="L64" s="29">
        <v>1</v>
      </c>
      <c r="M64" s="30"/>
      <c r="S64" s="2"/>
      <c r="T64" s="21"/>
      <c r="U64" s="21"/>
      <c r="V64" s="2"/>
      <c r="W64" s="2"/>
      <c r="X64" s="2"/>
      <c r="Y64" s="2"/>
    </row>
    <row r="65" spans="19:25">
      <c r="S65" s="2"/>
      <c r="T65" s="21"/>
      <c r="U65" s="21"/>
      <c r="V65" s="2"/>
      <c r="W65" s="2"/>
      <c r="X65" s="2"/>
      <c r="Y65" s="2"/>
    </row>
    <row r="66" spans="19:25">
      <c r="S66" s="2"/>
      <c r="T66" s="21"/>
      <c r="U66" s="21"/>
      <c r="V66" s="2"/>
      <c r="W66" s="2"/>
      <c r="X66" s="2"/>
      <c r="Y66" s="2"/>
    </row>
    <row r="67" spans="19:25" s="22" customFormat="1"/>
  </sheetData>
  <mergeCells count="298">
    <mergeCell ref="AG10:AJ13"/>
    <mergeCell ref="AK10:AN13"/>
    <mergeCell ref="AO10:AR13"/>
    <mergeCell ref="C11:C13"/>
    <mergeCell ref="B8:AM8"/>
    <mergeCell ref="A61:M61"/>
    <mergeCell ref="D2:O2"/>
    <mergeCell ref="B5:Y5"/>
    <mergeCell ref="N13:O13"/>
    <mergeCell ref="C6:P6"/>
    <mergeCell ref="A10:A13"/>
    <mergeCell ref="B10:B13"/>
    <mergeCell ref="C10:K10"/>
    <mergeCell ref="L10:M13"/>
    <mergeCell ref="N10:AF11"/>
    <mergeCell ref="E13:F13"/>
    <mergeCell ref="H13:I13"/>
    <mergeCell ref="J13:K13"/>
    <mergeCell ref="P13:Q13"/>
    <mergeCell ref="R13:S13"/>
    <mergeCell ref="N14:O14"/>
    <mergeCell ref="P14:Q14"/>
    <mergeCell ref="R14:S14"/>
    <mergeCell ref="T14:U14"/>
    <mergeCell ref="V14:X14"/>
    <mergeCell ref="Z14:AB14"/>
    <mergeCell ref="D11:D13"/>
    <mergeCell ref="E11:K11"/>
    <mergeCell ref="E12:G12"/>
    <mergeCell ref="H12:K12"/>
    <mergeCell ref="N12:U12"/>
    <mergeCell ref="V12:AF12"/>
    <mergeCell ref="T13:U13"/>
    <mergeCell ref="V13:X13"/>
    <mergeCell ref="Z13:AB13"/>
    <mergeCell ref="AC13:AF13"/>
    <mergeCell ref="E14:F14"/>
    <mergeCell ref="AC14:AF14"/>
    <mergeCell ref="AG14:AJ14"/>
    <mergeCell ref="AK14:AN14"/>
    <mergeCell ref="AO14:AR14"/>
    <mergeCell ref="A15:AR15"/>
    <mergeCell ref="A16:AR16"/>
    <mergeCell ref="A17:AR17"/>
    <mergeCell ref="E18:F18"/>
    <mergeCell ref="H18:I18"/>
    <mergeCell ref="J18:K18"/>
    <mergeCell ref="L18:M18"/>
    <mergeCell ref="N18:O18"/>
    <mergeCell ref="P18:Q18"/>
    <mergeCell ref="R18:S18"/>
    <mergeCell ref="T18:U18"/>
    <mergeCell ref="V18:X18"/>
    <mergeCell ref="Z18:AB18"/>
    <mergeCell ref="AC18:AF18"/>
    <mergeCell ref="AG18:AJ18"/>
    <mergeCell ref="AK18:AN18"/>
    <mergeCell ref="AO18:AR18"/>
    <mergeCell ref="H14:I14"/>
    <mergeCell ref="J14:K14"/>
    <mergeCell ref="L14:M14"/>
    <mergeCell ref="A19:AR19"/>
    <mergeCell ref="E20:F20"/>
    <mergeCell ref="H20:I20"/>
    <mergeCell ref="J20:K20"/>
    <mergeCell ref="L20:M20"/>
    <mergeCell ref="N20:O20"/>
    <mergeCell ref="P20:Q20"/>
    <mergeCell ref="R20:S20"/>
    <mergeCell ref="T20:U20"/>
    <mergeCell ref="V20:X20"/>
    <mergeCell ref="Z20:AB20"/>
    <mergeCell ref="AC20:AF20"/>
    <mergeCell ref="AG20:AJ20"/>
    <mergeCell ref="AK20:AN20"/>
    <mergeCell ref="AO20:AR20"/>
    <mergeCell ref="P25:Q25"/>
    <mergeCell ref="R25:S25"/>
    <mergeCell ref="T25:U25"/>
    <mergeCell ref="V25:X25"/>
    <mergeCell ref="B21:AR21"/>
    <mergeCell ref="A22:AR22"/>
    <mergeCell ref="A23:AR23"/>
    <mergeCell ref="E24:F24"/>
    <mergeCell ref="H24:I24"/>
    <mergeCell ref="J24:K24"/>
    <mergeCell ref="L24:M24"/>
    <mergeCell ref="N24:O24"/>
    <mergeCell ref="P24:Q24"/>
    <mergeCell ref="R24:S24"/>
    <mergeCell ref="T24:U24"/>
    <mergeCell ref="V24:X24"/>
    <mergeCell ref="Z24:AB24"/>
    <mergeCell ref="AC24:AF24"/>
    <mergeCell ref="AG24:AJ24"/>
    <mergeCell ref="AK24:AN24"/>
    <mergeCell ref="AO24:AR24"/>
    <mergeCell ref="Z25:AB25"/>
    <mergeCell ref="AC25:AF25"/>
    <mergeCell ref="AG25:AJ25"/>
    <mergeCell ref="AK25:AN25"/>
    <mergeCell ref="AO25:AR25"/>
    <mergeCell ref="E26:F26"/>
    <mergeCell ref="H26:I26"/>
    <mergeCell ref="J26:K26"/>
    <mergeCell ref="L26:M26"/>
    <mergeCell ref="N26:O26"/>
    <mergeCell ref="P26:Q26"/>
    <mergeCell ref="R26:S26"/>
    <mergeCell ref="T26:U26"/>
    <mergeCell ref="V26:X26"/>
    <mergeCell ref="Z26:AB26"/>
    <mergeCell ref="AC26:AF26"/>
    <mergeCell ref="AG26:AJ26"/>
    <mergeCell ref="AK26:AN26"/>
    <mergeCell ref="AO26:AR26"/>
    <mergeCell ref="E25:F25"/>
    <mergeCell ref="H25:I25"/>
    <mergeCell ref="J25:K25"/>
    <mergeCell ref="L25:M25"/>
    <mergeCell ref="N25:O25"/>
    <mergeCell ref="A27:AR27"/>
    <mergeCell ref="E28:F28"/>
    <mergeCell ref="H28:I28"/>
    <mergeCell ref="J28:K28"/>
    <mergeCell ref="L28:M28"/>
    <mergeCell ref="N28:O28"/>
    <mergeCell ref="P28:Q28"/>
    <mergeCell ref="R28:S28"/>
    <mergeCell ref="T28:U28"/>
    <mergeCell ref="V28:X28"/>
    <mergeCell ref="Z28:AB28"/>
    <mergeCell ref="AC28:AF28"/>
    <mergeCell ref="AG28:AJ28"/>
    <mergeCell ref="AK28:AN28"/>
    <mergeCell ref="AO29:AR29"/>
    <mergeCell ref="B30:AN30"/>
    <mergeCell ref="AO30:AR30"/>
    <mergeCell ref="AO28:AR28"/>
    <mergeCell ref="E29:F29"/>
    <mergeCell ref="H29:I29"/>
    <mergeCell ref="J29:K29"/>
    <mergeCell ref="L29:M29"/>
    <mergeCell ref="N29:O29"/>
    <mergeCell ref="Z29:AB29"/>
    <mergeCell ref="AC29:AF29"/>
    <mergeCell ref="AG29:AJ29"/>
    <mergeCell ref="P29:Q29"/>
    <mergeCell ref="R29:S29"/>
    <mergeCell ref="T29:U29"/>
    <mergeCell ref="V29:X29"/>
    <mergeCell ref="AG33:AJ33"/>
    <mergeCell ref="AK29:AN29"/>
    <mergeCell ref="A31:AR31"/>
    <mergeCell ref="A32:AR32"/>
    <mergeCell ref="E33:F33"/>
    <mergeCell ref="H33:I33"/>
    <mergeCell ref="J33:K33"/>
    <mergeCell ref="L33:M33"/>
    <mergeCell ref="N33:O33"/>
    <mergeCell ref="P33:Q33"/>
    <mergeCell ref="R33:S33"/>
    <mergeCell ref="T33:U33"/>
    <mergeCell ref="V33:X33"/>
    <mergeCell ref="Z33:AB33"/>
    <mergeCell ref="AC33:AF33"/>
    <mergeCell ref="AC36:AF36"/>
    <mergeCell ref="Z35:AB35"/>
    <mergeCell ref="AC35:AF35"/>
    <mergeCell ref="A34:AR34"/>
    <mergeCell ref="E35:F35"/>
    <mergeCell ref="H35:I35"/>
    <mergeCell ref="J35:K35"/>
    <mergeCell ref="L35:M35"/>
    <mergeCell ref="N35:O35"/>
    <mergeCell ref="P35:Q35"/>
    <mergeCell ref="AG35:AJ35"/>
    <mergeCell ref="AK35:AN35"/>
    <mergeCell ref="AG36:AJ36"/>
    <mergeCell ref="AK36:AN36"/>
    <mergeCell ref="AO36:AR36"/>
    <mergeCell ref="AK33:AN33"/>
    <mergeCell ref="AO33:AR33"/>
    <mergeCell ref="AO35:AR35"/>
    <mergeCell ref="E36:F36"/>
    <mergeCell ref="H36:I36"/>
    <mergeCell ref="A38:AR38"/>
    <mergeCell ref="P36:Q36"/>
    <mergeCell ref="R36:S36"/>
    <mergeCell ref="T36:U36"/>
    <mergeCell ref="V36:X36"/>
    <mergeCell ref="R35:S35"/>
    <mergeCell ref="T35:U35"/>
    <mergeCell ref="V35:X35"/>
    <mergeCell ref="A39:AR39"/>
    <mergeCell ref="J36:K36"/>
    <mergeCell ref="L36:M36"/>
    <mergeCell ref="N36:O36"/>
    <mergeCell ref="Z36:AB36"/>
    <mergeCell ref="E40:F40"/>
    <mergeCell ref="H40:I40"/>
    <mergeCell ref="J40:K40"/>
    <mergeCell ref="L40:M40"/>
    <mergeCell ref="N40:O40"/>
    <mergeCell ref="P40:Q40"/>
    <mergeCell ref="R40:S40"/>
    <mergeCell ref="T40:U40"/>
    <mergeCell ref="V40:X40"/>
    <mergeCell ref="Z40:AB40"/>
    <mergeCell ref="AC40:AF40"/>
    <mergeCell ref="AG40:AJ40"/>
    <mergeCell ref="B37:AN37"/>
    <mergeCell ref="AO37:AR37"/>
    <mergeCell ref="E41:F41"/>
    <mergeCell ref="H41:I41"/>
    <mergeCell ref="J41:K41"/>
    <mergeCell ref="L41:M41"/>
    <mergeCell ref="N41:O41"/>
    <mergeCell ref="P41:Q41"/>
    <mergeCell ref="Z41:AB41"/>
    <mergeCell ref="AC41:AF41"/>
    <mergeCell ref="AG41:AJ41"/>
    <mergeCell ref="AK41:AN41"/>
    <mergeCell ref="AO41:AR41"/>
    <mergeCell ref="AK40:AN40"/>
    <mergeCell ref="AO40:AR40"/>
    <mergeCell ref="N43:O43"/>
    <mergeCell ref="P43:Q43"/>
    <mergeCell ref="R43:S43"/>
    <mergeCell ref="T43:U43"/>
    <mergeCell ref="V43:X43"/>
    <mergeCell ref="V41:X41"/>
    <mergeCell ref="R41:S41"/>
    <mergeCell ref="T41:U41"/>
    <mergeCell ref="A42:AR42"/>
    <mergeCell ref="E43:F43"/>
    <mergeCell ref="H43:I43"/>
    <mergeCell ref="J43:K43"/>
    <mergeCell ref="L43:M43"/>
    <mergeCell ref="Z43:AB43"/>
    <mergeCell ref="AC43:AF43"/>
    <mergeCell ref="AG43:AJ43"/>
    <mergeCell ref="AG44:AJ44"/>
    <mergeCell ref="AK44:AN44"/>
    <mergeCell ref="AO44:AR44"/>
    <mergeCell ref="AK43:AN43"/>
    <mergeCell ref="AO43:AR43"/>
    <mergeCell ref="B45:AN45"/>
    <mergeCell ref="AO45:AR45"/>
    <mergeCell ref="B46:AN46"/>
    <mergeCell ref="AO46:AR46"/>
    <mergeCell ref="P44:Q44"/>
    <mergeCell ref="R44:S44"/>
    <mergeCell ref="T44:U44"/>
    <mergeCell ref="E44:F44"/>
    <mergeCell ref="H44:I44"/>
    <mergeCell ref="J44:K44"/>
    <mergeCell ref="L44:M44"/>
    <mergeCell ref="N44:O44"/>
    <mergeCell ref="V44:X44"/>
    <mergeCell ref="Z44:AB44"/>
    <mergeCell ref="AC44:AF44"/>
    <mergeCell ref="B47:AN47"/>
    <mergeCell ref="AO47:AR47"/>
    <mergeCell ref="A54:A56"/>
    <mergeCell ref="B54:B56"/>
    <mergeCell ref="C54:D56"/>
    <mergeCell ref="E54:K54"/>
    <mergeCell ref="L54:M56"/>
    <mergeCell ref="E55:G55"/>
    <mergeCell ref="H55:K55"/>
    <mergeCell ref="E56:F56"/>
    <mergeCell ref="H56:I56"/>
    <mergeCell ref="J56:K56"/>
    <mergeCell ref="R1:AR1"/>
    <mergeCell ref="A3:AR3"/>
    <mergeCell ref="A4:AR4"/>
    <mergeCell ref="A64:K64"/>
    <mergeCell ref="L64:M64"/>
    <mergeCell ref="C62:D62"/>
    <mergeCell ref="E62:F62"/>
    <mergeCell ref="H62:I62"/>
    <mergeCell ref="J62:K62"/>
    <mergeCell ref="L62:M62"/>
    <mergeCell ref="A63:K63"/>
    <mergeCell ref="L63:M63"/>
    <mergeCell ref="C57:D57"/>
    <mergeCell ref="E57:F57"/>
    <mergeCell ref="H57:I57"/>
    <mergeCell ref="J57:K57"/>
    <mergeCell ref="L57:M57"/>
    <mergeCell ref="A58:M58"/>
    <mergeCell ref="A59:M59"/>
    <mergeCell ref="C60:D60"/>
    <mergeCell ref="E60:F60"/>
    <mergeCell ref="H60:I60"/>
    <mergeCell ref="J60:K60"/>
    <mergeCell ref="L60:M60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rowBreaks count="1" manualBreakCount="1">
    <brk id="66" max="4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34" sqref="F3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3</vt:lpstr>
      <vt:lpstr>Лист1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2024-05-23T09:47:35Z</cp:lastPrinted>
  <dcterms:created xsi:type="dcterms:W3CDTF">2021-04-27T05:14:32Z</dcterms:created>
  <dcterms:modified xsi:type="dcterms:W3CDTF">2024-05-23T09:47:39Z</dcterms:modified>
</cp:coreProperties>
</file>